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showInkAnnotation="0" codeName="ThisWorkbook" defaultThemeVersion="124226"/>
  <xr:revisionPtr revIDLastSave="21" documentId="13_ncr:1_{AC3739A1-1734-471E-AF56-B061652F443D}" xr6:coauthVersionLast="47" xr6:coauthVersionMax="47" xr10:uidLastSave="{4D08A475-BFE6-457B-9029-CF2D775F3668}"/>
  <workbookProtection workbookAlgorithmName="SHA-512" workbookHashValue="gYFX48DyGJcF5ksG20RoQDwfEiT4RyJrxznrbD9JAuQgKt6c6lL91LXmX4lSF+qMEUmM+ZAGgjHFjb61qpEYYg==" workbookSaltValue="09McKgEVj5UkhozhOQIX1w==" workbookSpinCount="100000" lockStructure="1"/>
  <bookViews>
    <workbookView xWindow="-110" yWindow="-110" windowWidth="19420" windowHeight="10300" tabRatio="674" xr2:uid="{00000000-000D-0000-FFFF-FFFF00000000}"/>
  </bookViews>
  <sheets>
    <sheet name="Free" sheetId="48" r:id="rId1"/>
    <sheet name="About" sheetId="18" r:id="rId2"/>
    <sheet name="Setup" sheetId="21" r:id="rId3"/>
    <sheet name="Jan" sheetId="23" r:id="rId4"/>
    <sheet name="Feb" sheetId="35" r:id="rId5"/>
    <sheet name="Mar" sheetId="36" state="hidden" r:id="rId6"/>
    <sheet name="Apr" sheetId="37" state="hidden" r:id="rId7"/>
    <sheet name="May" sheetId="39" state="hidden" r:id="rId8"/>
    <sheet name="Jun" sheetId="40" state="hidden" r:id="rId9"/>
    <sheet name="Jul" sheetId="41" state="hidden" r:id="rId10"/>
    <sheet name="Aug" sheetId="42" state="hidden" r:id="rId11"/>
    <sheet name="Sep" sheetId="43" state="hidden" r:id="rId12"/>
    <sheet name="Oct" sheetId="44" state="hidden" r:id="rId13"/>
    <sheet name="Nov" sheetId="45" state="hidden" r:id="rId14"/>
    <sheet name="Dec" sheetId="46" state="hidden" r:id="rId15"/>
    <sheet name="Totals" sheetId="17" r:id="rId16"/>
    <sheet name="Log Page" sheetId="50" r:id="rId17"/>
  </sheets>
  <definedNames>
    <definedName name="_xlnm.Print_Area" localSheetId="1">About!$B$1:$B$39,About!$C$1</definedName>
    <definedName name="_xlnm.Print_Area" localSheetId="6">Apr!$A$1:$K$100</definedName>
    <definedName name="_xlnm.Print_Area" localSheetId="10">Aug!$A$1:$K$100</definedName>
    <definedName name="_xlnm.Print_Area" localSheetId="14">Dec!$A$1:$K$100</definedName>
    <definedName name="_xlnm.Print_Area" localSheetId="4">Feb!$A$1:$K$99</definedName>
    <definedName name="_xlnm.Print_Area" localSheetId="3">Jan!$A$1:$K$100</definedName>
    <definedName name="_xlnm.Print_Area" localSheetId="9">Jul!$A$1:$K$100</definedName>
    <definedName name="_xlnm.Print_Area" localSheetId="8">Jun!$A$1:$K$100</definedName>
    <definedName name="_xlnm.Print_Area" localSheetId="5">Mar!$A$1:$K$100</definedName>
    <definedName name="_xlnm.Print_Area" localSheetId="7">May!$A$1:$K$100</definedName>
    <definedName name="_xlnm.Print_Area" localSheetId="13">Nov!$A$1:$K$100</definedName>
    <definedName name="_xlnm.Print_Area" localSheetId="12">Oct!$A$1:$K$100</definedName>
    <definedName name="_xlnm.Print_Area" localSheetId="11">Sep!$A$1:$K$100</definedName>
    <definedName name="_xlnm.Print_Area" localSheetId="15">Totals!$A$1:$J$100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2" i="35" l="1"/>
  <c r="B72" i="35"/>
  <c r="J70" i="35"/>
  <c r="I70" i="35"/>
  <c r="H70" i="35"/>
  <c r="G70" i="35"/>
  <c r="F70" i="35"/>
  <c r="E70" i="35"/>
  <c r="D70" i="35"/>
  <c r="C70" i="35"/>
  <c r="K73" i="35"/>
  <c r="K100" i="35"/>
  <c r="J36" i="40"/>
  <c r="K38" i="46" l="1"/>
  <c r="F38" i="46"/>
  <c r="J36" i="46"/>
  <c r="I36" i="46"/>
  <c r="H36" i="46"/>
  <c r="G36" i="46"/>
  <c r="F36" i="46"/>
  <c r="E36" i="46"/>
  <c r="D36" i="46"/>
  <c r="C36" i="46"/>
  <c r="K38" i="45"/>
  <c r="F38" i="45"/>
  <c r="J36" i="45"/>
  <c r="I36" i="45"/>
  <c r="H36" i="45"/>
  <c r="G36" i="45"/>
  <c r="F36" i="45"/>
  <c r="E36" i="45"/>
  <c r="D36" i="45"/>
  <c r="C36" i="45"/>
  <c r="K38" i="44"/>
  <c r="F38" i="44"/>
  <c r="J36" i="44"/>
  <c r="I36" i="44"/>
  <c r="H36" i="44"/>
  <c r="G36" i="44"/>
  <c r="F36" i="44"/>
  <c r="E36" i="44"/>
  <c r="D36" i="44"/>
  <c r="C36" i="44"/>
  <c r="K38" i="43"/>
  <c r="F38" i="43"/>
  <c r="J36" i="43"/>
  <c r="I36" i="43"/>
  <c r="H36" i="43"/>
  <c r="G36" i="43"/>
  <c r="F36" i="43"/>
  <c r="E36" i="43"/>
  <c r="D36" i="43"/>
  <c r="C36" i="43"/>
  <c r="K38" i="42"/>
  <c r="F38" i="42"/>
  <c r="J36" i="42"/>
  <c r="I36" i="42"/>
  <c r="H36" i="42"/>
  <c r="G36" i="42"/>
  <c r="F36" i="42"/>
  <c r="E36" i="42"/>
  <c r="D36" i="42"/>
  <c r="C36" i="42"/>
  <c r="K38" i="41"/>
  <c r="F38" i="41"/>
  <c r="J36" i="41"/>
  <c r="I36" i="41"/>
  <c r="H36" i="41"/>
  <c r="G36" i="41"/>
  <c r="F36" i="41"/>
  <c r="E36" i="41"/>
  <c r="D36" i="41"/>
  <c r="C36" i="41"/>
  <c r="K38" i="40"/>
  <c r="F38" i="40"/>
  <c r="I36" i="40"/>
  <c r="H36" i="40"/>
  <c r="G36" i="40"/>
  <c r="F36" i="40"/>
  <c r="E36" i="40"/>
  <c r="D36" i="40"/>
  <c r="C36" i="40"/>
  <c r="K38" i="39"/>
  <c r="F38" i="39"/>
  <c r="J36" i="39"/>
  <c r="I36" i="39"/>
  <c r="H36" i="39"/>
  <c r="G36" i="39"/>
  <c r="F36" i="39"/>
  <c r="E36" i="39"/>
  <c r="D36" i="39"/>
  <c r="C36" i="39"/>
  <c r="K38" i="37"/>
  <c r="F38" i="37"/>
  <c r="J36" i="37"/>
  <c r="I36" i="37"/>
  <c r="H36" i="37"/>
  <c r="G36" i="37"/>
  <c r="F36" i="37"/>
  <c r="E36" i="37"/>
  <c r="D36" i="37"/>
  <c r="C36" i="37"/>
  <c r="K38" i="36"/>
  <c r="F38" i="36"/>
  <c r="J36" i="36"/>
  <c r="I36" i="36"/>
  <c r="H36" i="36"/>
  <c r="G36" i="36"/>
  <c r="F36" i="36"/>
  <c r="E36" i="36"/>
  <c r="D36" i="36"/>
  <c r="C36" i="36"/>
  <c r="K38" i="35"/>
  <c r="F38" i="35"/>
  <c r="J36" i="35"/>
  <c r="I36" i="35"/>
  <c r="H36" i="35"/>
  <c r="G36" i="35"/>
  <c r="F36" i="35"/>
  <c r="E36" i="35"/>
  <c r="D36" i="35"/>
  <c r="C36" i="35"/>
  <c r="K38" i="23"/>
  <c r="F38" i="23"/>
  <c r="J36" i="23"/>
  <c r="I36" i="23"/>
  <c r="H36" i="23"/>
  <c r="G36" i="23"/>
  <c r="F36" i="23"/>
  <c r="E36" i="23"/>
  <c r="D36" i="23"/>
  <c r="C36" i="23"/>
  <c r="K76" i="23" l="1"/>
  <c r="K75" i="23"/>
  <c r="K100" i="46"/>
  <c r="K99" i="46"/>
  <c r="K98" i="46"/>
  <c r="K97" i="46"/>
  <c r="K96" i="46"/>
  <c r="K95" i="46"/>
  <c r="K94" i="46"/>
  <c r="K93" i="46"/>
  <c r="K92" i="46"/>
  <c r="K91" i="46"/>
  <c r="K90" i="46"/>
  <c r="K89" i="46"/>
  <c r="K88" i="46"/>
  <c r="K87" i="46"/>
  <c r="K86" i="46"/>
  <c r="K85" i="46"/>
  <c r="K84" i="46"/>
  <c r="K83" i="46"/>
  <c r="K82" i="46"/>
  <c r="K81" i="46"/>
  <c r="K80" i="46"/>
  <c r="K79" i="46"/>
  <c r="K78" i="46"/>
  <c r="K77" i="46"/>
  <c r="K76" i="46"/>
  <c r="K75" i="46"/>
  <c r="K74" i="46"/>
  <c r="G72" i="46"/>
  <c r="D5" i="46" s="1"/>
  <c r="D15" i="17" s="1"/>
  <c r="B72" i="46"/>
  <c r="J70" i="46"/>
  <c r="I70" i="46"/>
  <c r="I30" i="17" s="1"/>
  <c r="H70" i="46"/>
  <c r="H30" i="17" s="1"/>
  <c r="G70" i="46"/>
  <c r="G30" i="17" s="1"/>
  <c r="F70" i="46"/>
  <c r="F30" i="17" s="1"/>
  <c r="E70" i="46"/>
  <c r="E30" i="17" s="1"/>
  <c r="D70" i="46"/>
  <c r="D30" i="17" s="1"/>
  <c r="C70" i="46"/>
  <c r="J69" i="46"/>
  <c r="I69" i="46"/>
  <c r="H69" i="46"/>
  <c r="G69" i="46"/>
  <c r="F69" i="46"/>
  <c r="E69" i="46"/>
  <c r="D69" i="46"/>
  <c r="C69" i="46"/>
  <c r="I62" i="17"/>
  <c r="H62" i="17"/>
  <c r="G62" i="17"/>
  <c r="F62" i="17"/>
  <c r="E62" i="17"/>
  <c r="D62" i="17"/>
  <c r="C62" i="17"/>
  <c r="B62" i="17"/>
  <c r="J35" i="46"/>
  <c r="I35" i="46"/>
  <c r="H35" i="46"/>
  <c r="G35" i="46"/>
  <c r="F35" i="46"/>
  <c r="E35" i="46"/>
  <c r="D35" i="46"/>
  <c r="C35" i="46"/>
  <c r="K10" i="46"/>
  <c r="F10" i="46"/>
  <c r="J8" i="46"/>
  <c r="I46" i="17" s="1"/>
  <c r="I8" i="46"/>
  <c r="H46" i="17" s="1"/>
  <c r="H8" i="46"/>
  <c r="G46" i="17" s="1"/>
  <c r="G8" i="46"/>
  <c r="F46" i="17" s="1"/>
  <c r="F8" i="46"/>
  <c r="E46" i="17" s="1"/>
  <c r="E8" i="46"/>
  <c r="D46" i="17" s="1"/>
  <c r="D8" i="46"/>
  <c r="C46" i="17" s="1"/>
  <c r="C8" i="46"/>
  <c r="J7" i="46"/>
  <c r="I7" i="46"/>
  <c r="H7" i="46"/>
  <c r="G7" i="46"/>
  <c r="F7" i="46"/>
  <c r="E7" i="46"/>
  <c r="D7" i="46"/>
  <c r="C7" i="46"/>
  <c r="F5" i="46"/>
  <c r="K100" i="45"/>
  <c r="K99" i="45"/>
  <c r="K98" i="45"/>
  <c r="K97" i="45"/>
  <c r="K96" i="45"/>
  <c r="K95" i="45"/>
  <c r="K94" i="45"/>
  <c r="K93" i="45"/>
  <c r="K92" i="45"/>
  <c r="K91" i="45"/>
  <c r="K90" i="45"/>
  <c r="K89" i="45"/>
  <c r="K88" i="45"/>
  <c r="K87" i="45"/>
  <c r="K86" i="45"/>
  <c r="K85" i="45"/>
  <c r="K84" i="45"/>
  <c r="K83" i="45"/>
  <c r="K82" i="45"/>
  <c r="K81" i="45"/>
  <c r="K80" i="45"/>
  <c r="K79" i="45"/>
  <c r="K78" i="45"/>
  <c r="K77" i="45"/>
  <c r="K76" i="45"/>
  <c r="K75" i="45"/>
  <c r="K74" i="45"/>
  <c r="G72" i="45"/>
  <c r="D5" i="45" s="1"/>
  <c r="D14" i="17" s="1"/>
  <c r="B72" i="45"/>
  <c r="J70" i="45"/>
  <c r="I70" i="45"/>
  <c r="I29" i="17" s="1"/>
  <c r="H70" i="45"/>
  <c r="H29" i="17" s="1"/>
  <c r="G70" i="45"/>
  <c r="G29" i="17" s="1"/>
  <c r="F70" i="45"/>
  <c r="F29" i="17" s="1"/>
  <c r="E70" i="45"/>
  <c r="E29" i="17" s="1"/>
  <c r="D70" i="45"/>
  <c r="D29" i="17" s="1"/>
  <c r="C70" i="45"/>
  <c r="J69" i="45"/>
  <c r="I69" i="45"/>
  <c r="H69" i="45"/>
  <c r="G69" i="45"/>
  <c r="F69" i="45"/>
  <c r="E69" i="45"/>
  <c r="D69" i="45"/>
  <c r="C69" i="45"/>
  <c r="I61" i="17"/>
  <c r="H61" i="17"/>
  <c r="G61" i="17"/>
  <c r="F61" i="17"/>
  <c r="E61" i="17"/>
  <c r="D61" i="17"/>
  <c r="C61" i="17"/>
  <c r="B61" i="17"/>
  <c r="J35" i="45"/>
  <c r="I35" i="45"/>
  <c r="H35" i="45"/>
  <c r="G35" i="45"/>
  <c r="F35" i="45"/>
  <c r="E35" i="45"/>
  <c r="D35" i="45"/>
  <c r="C35" i="45"/>
  <c r="K10" i="45"/>
  <c r="F10" i="45"/>
  <c r="J8" i="45"/>
  <c r="I45" i="17" s="1"/>
  <c r="I8" i="45"/>
  <c r="H45" i="17" s="1"/>
  <c r="H8" i="45"/>
  <c r="G45" i="17" s="1"/>
  <c r="G8" i="45"/>
  <c r="F45" i="17" s="1"/>
  <c r="F8" i="45"/>
  <c r="E45" i="17" s="1"/>
  <c r="E8" i="45"/>
  <c r="D45" i="17" s="1"/>
  <c r="D8" i="45"/>
  <c r="C45" i="17" s="1"/>
  <c r="C8" i="45"/>
  <c r="J7" i="45"/>
  <c r="I7" i="45"/>
  <c r="H7" i="45"/>
  <c r="G7" i="45"/>
  <c r="F7" i="45"/>
  <c r="E7" i="45"/>
  <c r="D7" i="45"/>
  <c r="C7" i="45"/>
  <c r="K100" i="44"/>
  <c r="K99" i="44"/>
  <c r="K98" i="44"/>
  <c r="K97" i="44"/>
  <c r="K96" i="44"/>
  <c r="K95" i="44"/>
  <c r="K94" i="44"/>
  <c r="K93" i="44"/>
  <c r="K92" i="44"/>
  <c r="K91" i="44"/>
  <c r="K90" i="44"/>
  <c r="K89" i="44"/>
  <c r="K88" i="44"/>
  <c r="K87" i="44"/>
  <c r="K86" i="44"/>
  <c r="K85" i="44"/>
  <c r="K84" i="44"/>
  <c r="K83" i="44"/>
  <c r="K82" i="44"/>
  <c r="K81" i="44"/>
  <c r="K80" i="44"/>
  <c r="K79" i="44"/>
  <c r="K78" i="44"/>
  <c r="K77" i="44"/>
  <c r="K76" i="44"/>
  <c r="K75" i="44"/>
  <c r="K74" i="44"/>
  <c r="G72" i="44"/>
  <c r="D5" i="44" s="1"/>
  <c r="D13" i="17" s="1"/>
  <c r="B72" i="44"/>
  <c r="J70" i="44"/>
  <c r="I70" i="44"/>
  <c r="I28" i="17" s="1"/>
  <c r="H70" i="44"/>
  <c r="H28" i="17" s="1"/>
  <c r="G70" i="44"/>
  <c r="G28" i="17" s="1"/>
  <c r="F70" i="44"/>
  <c r="F28" i="17" s="1"/>
  <c r="E70" i="44"/>
  <c r="E28" i="17" s="1"/>
  <c r="D70" i="44"/>
  <c r="D28" i="17" s="1"/>
  <c r="C70" i="44"/>
  <c r="J69" i="44"/>
  <c r="I69" i="44"/>
  <c r="H69" i="44"/>
  <c r="G69" i="44"/>
  <c r="F69" i="44"/>
  <c r="E69" i="44"/>
  <c r="D69" i="44"/>
  <c r="C69" i="44"/>
  <c r="I60" i="17"/>
  <c r="H60" i="17"/>
  <c r="G60" i="17"/>
  <c r="F60" i="17"/>
  <c r="E60" i="17"/>
  <c r="D60" i="17"/>
  <c r="C60" i="17"/>
  <c r="B60" i="17"/>
  <c r="J35" i="44"/>
  <c r="I35" i="44"/>
  <c r="H35" i="44"/>
  <c r="G35" i="44"/>
  <c r="F35" i="44"/>
  <c r="E35" i="44"/>
  <c r="D35" i="44"/>
  <c r="C35" i="44"/>
  <c r="K10" i="44"/>
  <c r="F10" i="44"/>
  <c r="J8" i="44"/>
  <c r="I44" i="17" s="1"/>
  <c r="I8" i="44"/>
  <c r="H44" i="17" s="1"/>
  <c r="H8" i="44"/>
  <c r="G44" i="17" s="1"/>
  <c r="G8" i="44"/>
  <c r="F44" i="17" s="1"/>
  <c r="F8" i="44"/>
  <c r="E44" i="17" s="1"/>
  <c r="E8" i="44"/>
  <c r="D44" i="17" s="1"/>
  <c r="D8" i="44"/>
  <c r="C44" i="17" s="1"/>
  <c r="C8" i="44"/>
  <c r="J7" i="44"/>
  <c r="I7" i="44"/>
  <c r="H7" i="44"/>
  <c r="G7" i="44"/>
  <c r="F7" i="44"/>
  <c r="E7" i="44"/>
  <c r="D7" i="44"/>
  <c r="C7" i="44"/>
  <c r="F5" i="44"/>
  <c r="K100" i="43"/>
  <c r="K99" i="43"/>
  <c r="K98" i="43"/>
  <c r="K97" i="43"/>
  <c r="K96" i="43"/>
  <c r="K95" i="43"/>
  <c r="K94" i="43"/>
  <c r="K93" i="43"/>
  <c r="K92" i="43"/>
  <c r="K91" i="43"/>
  <c r="K90" i="43"/>
  <c r="K89" i="43"/>
  <c r="K88" i="43"/>
  <c r="K87" i="43"/>
  <c r="K86" i="43"/>
  <c r="K85" i="43"/>
  <c r="K84" i="43"/>
  <c r="K83" i="43"/>
  <c r="K82" i="43"/>
  <c r="K81" i="43"/>
  <c r="K80" i="43"/>
  <c r="K79" i="43"/>
  <c r="K78" i="43"/>
  <c r="K77" i="43"/>
  <c r="K76" i="43"/>
  <c r="K75" i="43"/>
  <c r="K74" i="43"/>
  <c r="G72" i="43"/>
  <c r="D5" i="43" s="1"/>
  <c r="D12" i="17" s="1"/>
  <c r="B72" i="43"/>
  <c r="J70" i="43"/>
  <c r="I70" i="43"/>
  <c r="I27" i="17" s="1"/>
  <c r="H70" i="43"/>
  <c r="H27" i="17" s="1"/>
  <c r="G70" i="43"/>
  <c r="G27" i="17" s="1"/>
  <c r="F70" i="43"/>
  <c r="F27" i="17" s="1"/>
  <c r="E70" i="43"/>
  <c r="E27" i="17" s="1"/>
  <c r="D70" i="43"/>
  <c r="D27" i="17" s="1"/>
  <c r="C70" i="43"/>
  <c r="J69" i="43"/>
  <c r="I69" i="43"/>
  <c r="H69" i="43"/>
  <c r="G69" i="43"/>
  <c r="F69" i="43"/>
  <c r="E69" i="43"/>
  <c r="D69" i="43"/>
  <c r="C69" i="43"/>
  <c r="I59" i="17"/>
  <c r="H59" i="17"/>
  <c r="G59" i="17"/>
  <c r="F59" i="17"/>
  <c r="E59" i="17"/>
  <c r="D59" i="17"/>
  <c r="C59" i="17"/>
  <c r="B59" i="17"/>
  <c r="J35" i="43"/>
  <c r="I35" i="43"/>
  <c r="H35" i="43"/>
  <c r="G35" i="43"/>
  <c r="F35" i="43"/>
  <c r="E35" i="43"/>
  <c r="D35" i="43"/>
  <c r="C35" i="43"/>
  <c r="K10" i="43"/>
  <c r="F10" i="43"/>
  <c r="J8" i="43"/>
  <c r="I43" i="17" s="1"/>
  <c r="I8" i="43"/>
  <c r="H43" i="17" s="1"/>
  <c r="H8" i="43"/>
  <c r="G43" i="17" s="1"/>
  <c r="G8" i="43"/>
  <c r="F43" i="17" s="1"/>
  <c r="F8" i="43"/>
  <c r="E43" i="17" s="1"/>
  <c r="E8" i="43"/>
  <c r="D43" i="17" s="1"/>
  <c r="D8" i="43"/>
  <c r="C43" i="17" s="1"/>
  <c r="C8" i="43"/>
  <c r="J7" i="43"/>
  <c r="I7" i="43"/>
  <c r="H7" i="43"/>
  <c r="G7" i="43"/>
  <c r="F7" i="43"/>
  <c r="E7" i="43"/>
  <c r="D7" i="43"/>
  <c r="C7" i="43"/>
  <c r="F5" i="43"/>
  <c r="K100" i="42"/>
  <c r="K99" i="42"/>
  <c r="K98" i="42"/>
  <c r="K97" i="42"/>
  <c r="K96" i="42"/>
  <c r="K95" i="42"/>
  <c r="K94" i="42"/>
  <c r="K93" i="42"/>
  <c r="K92" i="42"/>
  <c r="K91" i="42"/>
  <c r="K90" i="42"/>
  <c r="K89" i="42"/>
  <c r="K88" i="42"/>
  <c r="K87" i="42"/>
  <c r="K86" i="42"/>
  <c r="K85" i="42"/>
  <c r="K84" i="42"/>
  <c r="K83" i="42"/>
  <c r="K82" i="42"/>
  <c r="K81" i="42"/>
  <c r="K80" i="42"/>
  <c r="K79" i="42"/>
  <c r="K78" i="42"/>
  <c r="K77" i="42"/>
  <c r="K76" i="42"/>
  <c r="K75" i="42"/>
  <c r="K74" i="42"/>
  <c r="G72" i="42"/>
  <c r="D5" i="42" s="1"/>
  <c r="D11" i="17" s="1"/>
  <c r="B72" i="42"/>
  <c r="J70" i="42"/>
  <c r="I26" i="17" s="1"/>
  <c r="I70" i="42"/>
  <c r="H26" i="17" s="1"/>
  <c r="H70" i="42"/>
  <c r="G26" i="17" s="1"/>
  <c r="G70" i="42"/>
  <c r="F26" i="17" s="1"/>
  <c r="F70" i="42"/>
  <c r="E26" i="17" s="1"/>
  <c r="E70" i="42"/>
  <c r="D26" i="17" s="1"/>
  <c r="D70" i="42"/>
  <c r="C26" i="17" s="1"/>
  <c r="C70" i="42"/>
  <c r="J69" i="42"/>
  <c r="I69" i="42"/>
  <c r="H69" i="42"/>
  <c r="G69" i="42"/>
  <c r="F69" i="42"/>
  <c r="E69" i="42"/>
  <c r="D69" i="42"/>
  <c r="C69" i="42"/>
  <c r="I58" i="17"/>
  <c r="H58" i="17"/>
  <c r="G58" i="17"/>
  <c r="F58" i="17"/>
  <c r="E58" i="17"/>
  <c r="D58" i="17"/>
  <c r="C58" i="17"/>
  <c r="B58" i="17"/>
  <c r="J35" i="42"/>
  <c r="I35" i="42"/>
  <c r="H35" i="42"/>
  <c r="G35" i="42"/>
  <c r="F35" i="42"/>
  <c r="E35" i="42"/>
  <c r="D35" i="42"/>
  <c r="C35" i="42"/>
  <c r="K10" i="42"/>
  <c r="F10" i="42"/>
  <c r="J8" i="42"/>
  <c r="I42" i="17" s="1"/>
  <c r="I8" i="42"/>
  <c r="H42" i="17" s="1"/>
  <c r="H8" i="42"/>
  <c r="G42" i="17" s="1"/>
  <c r="G8" i="42"/>
  <c r="F42" i="17" s="1"/>
  <c r="F8" i="42"/>
  <c r="E42" i="17" s="1"/>
  <c r="E8" i="42"/>
  <c r="D42" i="17" s="1"/>
  <c r="D8" i="42"/>
  <c r="C42" i="17" s="1"/>
  <c r="C8" i="42"/>
  <c r="J7" i="42"/>
  <c r="I7" i="42"/>
  <c r="H7" i="42"/>
  <c r="G7" i="42"/>
  <c r="F7" i="42"/>
  <c r="E7" i="42"/>
  <c r="D7" i="42"/>
  <c r="C7" i="42"/>
  <c r="F5" i="42"/>
  <c r="K100" i="41"/>
  <c r="K99" i="41"/>
  <c r="K98" i="41"/>
  <c r="K97" i="41"/>
  <c r="K96" i="41"/>
  <c r="K95" i="41"/>
  <c r="K94" i="41"/>
  <c r="K93" i="41"/>
  <c r="K92" i="41"/>
  <c r="K91" i="41"/>
  <c r="K90" i="41"/>
  <c r="K89" i="41"/>
  <c r="K88" i="41"/>
  <c r="K87" i="41"/>
  <c r="K86" i="41"/>
  <c r="K85" i="41"/>
  <c r="K84" i="41"/>
  <c r="K83" i="41"/>
  <c r="K82" i="41"/>
  <c r="K81" i="41"/>
  <c r="K80" i="41"/>
  <c r="K79" i="41"/>
  <c r="K78" i="41"/>
  <c r="K77" i="41"/>
  <c r="K76" i="41"/>
  <c r="K75" i="41"/>
  <c r="K74" i="41"/>
  <c r="G72" i="41"/>
  <c r="B72" i="41"/>
  <c r="J70" i="41"/>
  <c r="I25" i="17" s="1"/>
  <c r="I70" i="41"/>
  <c r="H25" i="17" s="1"/>
  <c r="H70" i="41"/>
  <c r="G25" i="17" s="1"/>
  <c r="G70" i="41"/>
  <c r="F25" i="17" s="1"/>
  <c r="F70" i="41"/>
  <c r="E25" i="17" s="1"/>
  <c r="E70" i="41"/>
  <c r="D25" i="17" s="1"/>
  <c r="D70" i="41"/>
  <c r="C25" i="17" s="1"/>
  <c r="C70" i="41"/>
  <c r="J69" i="41"/>
  <c r="I69" i="41"/>
  <c r="H69" i="41"/>
  <c r="G69" i="41"/>
  <c r="F69" i="41"/>
  <c r="E69" i="41"/>
  <c r="D69" i="41"/>
  <c r="C69" i="41"/>
  <c r="I57" i="17"/>
  <c r="H57" i="17"/>
  <c r="G57" i="17"/>
  <c r="F57" i="17"/>
  <c r="E57" i="17"/>
  <c r="D57" i="17"/>
  <c r="C57" i="17"/>
  <c r="B57" i="17"/>
  <c r="J35" i="41"/>
  <c r="I35" i="41"/>
  <c r="H35" i="41"/>
  <c r="G35" i="41"/>
  <c r="F35" i="41"/>
  <c r="E35" i="41"/>
  <c r="D35" i="41"/>
  <c r="C35" i="41"/>
  <c r="K10" i="41"/>
  <c r="F10" i="41"/>
  <c r="J8" i="41"/>
  <c r="I41" i="17" s="1"/>
  <c r="I8" i="41"/>
  <c r="H41" i="17" s="1"/>
  <c r="H8" i="41"/>
  <c r="G41" i="17" s="1"/>
  <c r="G8" i="41"/>
  <c r="F41" i="17" s="1"/>
  <c r="F8" i="41"/>
  <c r="E41" i="17" s="1"/>
  <c r="E8" i="41"/>
  <c r="D41" i="17" s="1"/>
  <c r="D8" i="41"/>
  <c r="C41" i="17" s="1"/>
  <c r="C8" i="41"/>
  <c r="J7" i="41"/>
  <c r="I7" i="41"/>
  <c r="H7" i="41"/>
  <c r="G7" i="41"/>
  <c r="F7" i="41"/>
  <c r="E7" i="41"/>
  <c r="D7" i="41"/>
  <c r="C7" i="41"/>
  <c r="F5" i="41"/>
  <c r="D5" i="41"/>
  <c r="D10" i="17" s="1"/>
  <c r="K100" i="40"/>
  <c r="K99" i="40"/>
  <c r="K98" i="40"/>
  <c r="K97" i="40"/>
  <c r="K96" i="40"/>
  <c r="K95" i="40"/>
  <c r="K94" i="40"/>
  <c r="K93" i="40"/>
  <c r="K92" i="40"/>
  <c r="K91" i="40"/>
  <c r="K90" i="40"/>
  <c r="K89" i="40"/>
  <c r="K88" i="40"/>
  <c r="K87" i="40"/>
  <c r="K86" i="40"/>
  <c r="K85" i="40"/>
  <c r="K84" i="40"/>
  <c r="K83" i="40"/>
  <c r="K82" i="40"/>
  <c r="K81" i="40"/>
  <c r="K80" i="40"/>
  <c r="K79" i="40"/>
  <c r="K78" i="40"/>
  <c r="K77" i="40"/>
  <c r="K76" i="40"/>
  <c r="K75" i="40"/>
  <c r="K74" i="40"/>
  <c r="G72" i="40"/>
  <c r="B72" i="40"/>
  <c r="J70" i="40"/>
  <c r="I24" i="17" s="1"/>
  <c r="I70" i="40"/>
  <c r="H24" i="17" s="1"/>
  <c r="H70" i="40"/>
  <c r="G24" i="17" s="1"/>
  <c r="G70" i="40"/>
  <c r="F24" i="17" s="1"/>
  <c r="F70" i="40"/>
  <c r="E24" i="17" s="1"/>
  <c r="E70" i="40"/>
  <c r="D24" i="17" s="1"/>
  <c r="D70" i="40"/>
  <c r="C24" i="17" s="1"/>
  <c r="C70" i="40"/>
  <c r="J69" i="40"/>
  <c r="I69" i="40"/>
  <c r="H69" i="40"/>
  <c r="G69" i="40"/>
  <c r="F69" i="40"/>
  <c r="E69" i="40"/>
  <c r="D69" i="40"/>
  <c r="C69" i="40"/>
  <c r="I56" i="17"/>
  <c r="H56" i="17"/>
  <c r="G56" i="17"/>
  <c r="F56" i="17"/>
  <c r="E56" i="17"/>
  <c r="D56" i="17"/>
  <c r="C56" i="17"/>
  <c r="K36" i="40"/>
  <c r="J35" i="40"/>
  <c r="I35" i="40"/>
  <c r="H35" i="40"/>
  <c r="G35" i="40"/>
  <c r="F35" i="40"/>
  <c r="E35" i="40"/>
  <c r="D35" i="40"/>
  <c r="C35" i="40"/>
  <c r="K10" i="40"/>
  <c r="F10" i="40"/>
  <c r="J8" i="40"/>
  <c r="I40" i="17" s="1"/>
  <c r="I8" i="40"/>
  <c r="H40" i="17" s="1"/>
  <c r="H8" i="40"/>
  <c r="G40" i="17" s="1"/>
  <c r="G8" i="40"/>
  <c r="F40" i="17" s="1"/>
  <c r="F8" i="40"/>
  <c r="E40" i="17" s="1"/>
  <c r="E8" i="40"/>
  <c r="D40" i="17" s="1"/>
  <c r="D8" i="40"/>
  <c r="C40" i="17" s="1"/>
  <c r="C8" i="40"/>
  <c r="J7" i="40"/>
  <c r="I7" i="40"/>
  <c r="H7" i="40"/>
  <c r="G7" i="40"/>
  <c r="F7" i="40"/>
  <c r="E7" i="40"/>
  <c r="D7" i="40"/>
  <c r="C7" i="40"/>
  <c r="F5" i="40"/>
  <c r="D5" i="40"/>
  <c r="K100" i="39"/>
  <c r="K99" i="39"/>
  <c r="K98" i="39"/>
  <c r="K97" i="39"/>
  <c r="K96" i="39"/>
  <c r="K95" i="39"/>
  <c r="K94" i="39"/>
  <c r="K93" i="39"/>
  <c r="K92" i="39"/>
  <c r="K91" i="39"/>
  <c r="K90" i="39"/>
  <c r="K89" i="39"/>
  <c r="K88" i="39"/>
  <c r="K87" i="39"/>
  <c r="K86" i="39"/>
  <c r="K85" i="39"/>
  <c r="K84" i="39"/>
  <c r="K83" i="39"/>
  <c r="K82" i="39"/>
  <c r="K81" i="39"/>
  <c r="K80" i="39"/>
  <c r="K79" i="39"/>
  <c r="K78" i="39"/>
  <c r="K77" i="39"/>
  <c r="K76" i="39"/>
  <c r="K75" i="39"/>
  <c r="K74" i="39"/>
  <c r="G72" i="39"/>
  <c r="B72" i="39"/>
  <c r="J70" i="39"/>
  <c r="I23" i="17" s="1"/>
  <c r="I70" i="39"/>
  <c r="H23" i="17" s="1"/>
  <c r="H70" i="39"/>
  <c r="G23" i="17" s="1"/>
  <c r="G70" i="39"/>
  <c r="F23" i="17" s="1"/>
  <c r="F70" i="39"/>
  <c r="E23" i="17" s="1"/>
  <c r="E70" i="39"/>
  <c r="D23" i="17" s="1"/>
  <c r="D70" i="39"/>
  <c r="C23" i="17" s="1"/>
  <c r="C70" i="39"/>
  <c r="J69" i="39"/>
  <c r="I69" i="39"/>
  <c r="H69" i="39"/>
  <c r="G69" i="39"/>
  <c r="F69" i="39"/>
  <c r="E69" i="39"/>
  <c r="D69" i="39"/>
  <c r="C69" i="39"/>
  <c r="I55" i="17"/>
  <c r="H55" i="17"/>
  <c r="G55" i="17"/>
  <c r="F55" i="17"/>
  <c r="E55" i="17"/>
  <c r="D55" i="17"/>
  <c r="C55" i="17"/>
  <c r="J35" i="39"/>
  <c r="I35" i="39"/>
  <c r="H35" i="39"/>
  <c r="G35" i="39"/>
  <c r="F35" i="39"/>
  <c r="E35" i="39"/>
  <c r="D35" i="39"/>
  <c r="C35" i="39"/>
  <c r="K10" i="39"/>
  <c r="F10" i="39"/>
  <c r="J8" i="39"/>
  <c r="I39" i="17" s="1"/>
  <c r="I8" i="39"/>
  <c r="H39" i="17" s="1"/>
  <c r="H8" i="39"/>
  <c r="G39" i="17" s="1"/>
  <c r="G8" i="39"/>
  <c r="F39" i="17" s="1"/>
  <c r="F8" i="39"/>
  <c r="E39" i="17" s="1"/>
  <c r="E8" i="39"/>
  <c r="D39" i="17" s="1"/>
  <c r="D8" i="39"/>
  <c r="C39" i="17" s="1"/>
  <c r="C8" i="39"/>
  <c r="J7" i="39"/>
  <c r="I7" i="39"/>
  <c r="H7" i="39"/>
  <c r="G7" i="39"/>
  <c r="F7" i="39"/>
  <c r="E7" i="39"/>
  <c r="D7" i="39"/>
  <c r="C7" i="39"/>
  <c r="F5" i="39"/>
  <c r="D5" i="39"/>
  <c r="D8" i="17" s="1"/>
  <c r="K100" i="37"/>
  <c r="K99" i="37"/>
  <c r="K98" i="37"/>
  <c r="K97" i="37"/>
  <c r="K96" i="37"/>
  <c r="K95" i="37"/>
  <c r="K94" i="37"/>
  <c r="K93" i="37"/>
  <c r="K92" i="37"/>
  <c r="K91" i="37"/>
  <c r="K90" i="37"/>
  <c r="K89" i="37"/>
  <c r="K88" i="37"/>
  <c r="K87" i="37"/>
  <c r="K86" i="37"/>
  <c r="K85" i="37"/>
  <c r="K84" i="37"/>
  <c r="K83" i="37"/>
  <c r="K82" i="37"/>
  <c r="K81" i="37"/>
  <c r="K80" i="37"/>
  <c r="K79" i="37"/>
  <c r="K78" i="37"/>
  <c r="K77" i="37"/>
  <c r="K76" i="37"/>
  <c r="K75" i="37"/>
  <c r="K74" i="37"/>
  <c r="G72" i="37"/>
  <c r="D5" i="37" s="1"/>
  <c r="D7" i="17" s="1"/>
  <c r="B72" i="37"/>
  <c r="J70" i="37"/>
  <c r="I22" i="17" s="1"/>
  <c r="I70" i="37"/>
  <c r="H22" i="17" s="1"/>
  <c r="H70" i="37"/>
  <c r="G22" i="17" s="1"/>
  <c r="G70" i="37"/>
  <c r="F22" i="17" s="1"/>
  <c r="F70" i="37"/>
  <c r="E22" i="17" s="1"/>
  <c r="E70" i="37"/>
  <c r="D22" i="17" s="1"/>
  <c r="D70" i="37"/>
  <c r="C22" i="17" s="1"/>
  <c r="C70" i="37"/>
  <c r="J69" i="37"/>
  <c r="I69" i="37"/>
  <c r="H69" i="37"/>
  <c r="G69" i="37"/>
  <c r="F69" i="37"/>
  <c r="E69" i="37"/>
  <c r="D69" i="37"/>
  <c r="C69" i="37"/>
  <c r="I54" i="17"/>
  <c r="H54" i="17"/>
  <c r="G54" i="17"/>
  <c r="F54" i="17"/>
  <c r="E54" i="17"/>
  <c r="D54" i="17"/>
  <c r="C54" i="17"/>
  <c r="B54" i="17"/>
  <c r="J35" i="37"/>
  <c r="I35" i="37"/>
  <c r="H35" i="37"/>
  <c r="G35" i="37"/>
  <c r="F35" i="37"/>
  <c r="E35" i="37"/>
  <c r="D35" i="37"/>
  <c r="C35" i="37"/>
  <c r="K10" i="37"/>
  <c r="F10" i="37"/>
  <c r="J8" i="37"/>
  <c r="I38" i="17" s="1"/>
  <c r="I8" i="37"/>
  <c r="H38" i="17" s="1"/>
  <c r="H8" i="37"/>
  <c r="G38" i="17" s="1"/>
  <c r="G8" i="37"/>
  <c r="F38" i="17" s="1"/>
  <c r="F8" i="37"/>
  <c r="E38" i="17" s="1"/>
  <c r="E8" i="37"/>
  <c r="D38" i="17" s="1"/>
  <c r="D8" i="37"/>
  <c r="C38" i="17" s="1"/>
  <c r="C8" i="37"/>
  <c r="J7" i="37"/>
  <c r="I7" i="37"/>
  <c r="H7" i="37"/>
  <c r="G7" i="37"/>
  <c r="F7" i="37"/>
  <c r="E7" i="37"/>
  <c r="D7" i="37"/>
  <c r="C7" i="37"/>
  <c r="F5" i="37"/>
  <c r="K100" i="36"/>
  <c r="K99" i="36"/>
  <c r="K98" i="36"/>
  <c r="K97" i="36"/>
  <c r="K96" i="36"/>
  <c r="K95" i="36"/>
  <c r="K94" i="36"/>
  <c r="K93" i="36"/>
  <c r="K92" i="36"/>
  <c r="K91" i="36"/>
  <c r="K90" i="36"/>
  <c r="K89" i="36"/>
  <c r="K88" i="36"/>
  <c r="K87" i="36"/>
  <c r="K86" i="36"/>
  <c r="K85" i="36"/>
  <c r="K84" i="36"/>
  <c r="K83" i="36"/>
  <c r="K82" i="36"/>
  <c r="K81" i="36"/>
  <c r="K80" i="36"/>
  <c r="K79" i="36"/>
  <c r="K78" i="36"/>
  <c r="K77" i="36"/>
  <c r="K76" i="36"/>
  <c r="K75" i="36"/>
  <c r="K74" i="36"/>
  <c r="G72" i="36"/>
  <c r="D5" i="36" s="1"/>
  <c r="D6" i="17" s="1"/>
  <c r="B72" i="36"/>
  <c r="J70" i="36"/>
  <c r="I21" i="17" s="1"/>
  <c r="I70" i="36"/>
  <c r="H21" i="17" s="1"/>
  <c r="H70" i="36"/>
  <c r="G21" i="17" s="1"/>
  <c r="G70" i="36"/>
  <c r="F21" i="17" s="1"/>
  <c r="F70" i="36"/>
  <c r="E21" i="17" s="1"/>
  <c r="E70" i="36"/>
  <c r="D21" i="17" s="1"/>
  <c r="D70" i="36"/>
  <c r="C21" i="17" s="1"/>
  <c r="C70" i="36"/>
  <c r="B21" i="17" s="1"/>
  <c r="J69" i="36"/>
  <c r="I69" i="36"/>
  <c r="H69" i="36"/>
  <c r="G69" i="36"/>
  <c r="F69" i="36"/>
  <c r="E69" i="36"/>
  <c r="D69" i="36"/>
  <c r="C69" i="36"/>
  <c r="I53" i="17"/>
  <c r="H53" i="17"/>
  <c r="G53" i="17"/>
  <c r="F53" i="17"/>
  <c r="E53" i="17"/>
  <c r="D53" i="17"/>
  <c r="C53" i="17"/>
  <c r="B53" i="17"/>
  <c r="J35" i="36"/>
  <c r="I35" i="36"/>
  <c r="H35" i="36"/>
  <c r="G35" i="36"/>
  <c r="F35" i="36"/>
  <c r="E35" i="36"/>
  <c r="D35" i="36"/>
  <c r="C35" i="36"/>
  <c r="K10" i="36"/>
  <c r="F10" i="36"/>
  <c r="J8" i="36"/>
  <c r="I37" i="17" s="1"/>
  <c r="I8" i="36"/>
  <c r="H37" i="17" s="1"/>
  <c r="H8" i="36"/>
  <c r="G37" i="17" s="1"/>
  <c r="G8" i="36"/>
  <c r="F37" i="17" s="1"/>
  <c r="F8" i="36"/>
  <c r="E37" i="17" s="1"/>
  <c r="E8" i="36"/>
  <c r="D37" i="17" s="1"/>
  <c r="D8" i="36"/>
  <c r="C37" i="17" s="1"/>
  <c r="C8" i="36"/>
  <c r="J7" i="36"/>
  <c r="I7" i="36"/>
  <c r="H7" i="36"/>
  <c r="G7" i="36"/>
  <c r="F7" i="36"/>
  <c r="E7" i="36"/>
  <c r="D7" i="36"/>
  <c r="C7" i="36"/>
  <c r="F5" i="36"/>
  <c r="K99" i="35"/>
  <c r="K98" i="35"/>
  <c r="K97" i="35"/>
  <c r="K96" i="35"/>
  <c r="K95" i="35"/>
  <c r="K94" i="35"/>
  <c r="K93" i="35"/>
  <c r="K92" i="35"/>
  <c r="K91" i="35"/>
  <c r="K90" i="35"/>
  <c r="K89" i="35"/>
  <c r="K88" i="35"/>
  <c r="K87" i="35"/>
  <c r="K86" i="35"/>
  <c r="K85" i="35"/>
  <c r="K84" i="35"/>
  <c r="K83" i="35"/>
  <c r="K82" i="35"/>
  <c r="K81" i="35"/>
  <c r="K80" i="35"/>
  <c r="K79" i="35"/>
  <c r="K78" i="35"/>
  <c r="K77" i="35"/>
  <c r="K76" i="35"/>
  <c r="K75" i="35"/>
  <c r="K74" i="35"/>
  <c r="D5" i="35"/>
  <c r="D5" i="17" s="1"/>
  <c r="I20" i="17"/>
  <c r="H20" i="17"/>
  <c r="G20" i="17"/>
  <c r="F20" i="17"/>
  <c r="E20" i="17"/>
  <c r="D20" i="17"/>
  <c r="C20" i="17"/>
  <c r="J69" i="35"/>
  <c r="I69" i="35"/>
  <c r="H69" i="35"/>
  <c r="G69" i="35"/>
  <c r="F69" i="35"/>
  <c r="E69" i="35"/>
  <c r="D69" i="35"/>
  <c r="C69" i="35"/>
  <c r="I52" i="17"/>
  <c r="H52" i="17"/>
  <c r="G52" i="17"/>
  <c r="F52" i="17"/>
  <c r="E52" i="17"/>
  <c r="D52" i="17"/>
  <c r="C52" i="17"/>
  <c r="J35" i="35"/>
  <c r="I35" i="35"/>
  <c r="H35" i="35"/>
  <c r="G35" i="35"/>
  <c r="F35" i="35"/>
  <c r="E35" i="35"/>
  <c r="D35" i="35"/>
  <c r="C35" i="35"/>
  <c r="K10" i="35"/>
  <c r="F10" i="35"/>
  <c r="J8" i="35"/>
  <c r="I36" i="17" s="1"/>
  <c r="I8" i="35"/>
  <c r="H36" i="17" s="1"/>
  <c r="H8" i="35"/>
  <c r="G36" i="17" s="1"/>
  <c r="G8" i="35"/>
  <c r="F36" i="17" s="1"/>
  <c r="F8" i="35"/>
  <c r="E36" i="17" s="1"/>
  <c r="E8" i="35"/>
  <c r="D36" i="17" s="1"/>
  <c r="D8" i="35"/>
  <c r="C36" i="17" s="1"/>
  <c r="C8" i="35"/>
  <c r="J7" i="35"/>
  <c r="I7" i="35"/>
  <c r="H7" i="35"/>
  <c r="G7" i="35"/>
  <c r="F7" i="35"/>
  <c r="E7" i="35"/>
  <c r="D7" i="35"/>
  <c r="C7" i="35"/>
  <c r="F5" i="35"/>
  <c r="J60" i="17" l="1"/>
  <c r="K73" i="42"/>
  <c r="J5" i="42" s="1"/>
  <c r="H11" i="17" s="1"/>
  <c r="K70" i="40"/>
  <c r="K8" i="42"/>
  <c r="E5" i="42" s="1"/>
  <c r="K8" i="36"/>
  <c r="E5" i="36" s="1"/>
  <c r="G5" i="36" s="1"/>
  <c r="E6" i="17" s="1"/>
  <c r="F6" i="17" s="1"/>
  <c r="K73" i="39"/>
  <c r="J5" i="39" s="1"/>
  <c r="H8" i="17" s="1"/>
  <c r="J57" i="17"/>
  <c r="K8" i="43"/>
  <c r="E5" i="43" s="1"/>
  <c r="G5" i="43" s="1"/>
  <c r="E12" i="17" s="1"/>
  <c r="F12" i="17" s="1"/>
  <c r="K8" i="37"/>
  <c r="E5" i="37" s="1"/>
  <c r="G5" i="37" s="1"/>
  <c r="K73" i="43"/>
  <c r="J5" i="43" s="1"/>
  <c r="H12" i="17" s="1"/>
  <c r="K70" i="35"/>
  <c r="J21" i="17"/>
  <c r="K8" i="39"/>
  <c r="E5" i="39" s="1"/>
  <c r="G5" i="39" s="1"/>
  <c r="E8" i="17" s="1"/>
  <c r="F8" i="17" s="1"/>
  <c r="K8" i="40"/>
  <c r="E5" i="40" s="1"/>
  <c r="G5" i="40" s="1"/>
  <c r="E9" i="17" s="1"/>
  <c r="F9" i="17" s="1"/>
  <c r="K73" i="40"/>
  <c r="J5" i="40" s="1"/>
  <c r="H9" i="17" s="1"/>
  <c r="K8" i="44"/>
  <c r="E5" i="44" s="1"/>
  <c r="G5" i="44" s="1"/>
  <c r="K73" i="44"/>
  <c r="J5" i="44" s="1"/>
  <c r="H13" i="17" s="1"/>
  <c r="K8" i="45"/>
  <c r="E5" i="45" s="1"/>
  <c r="K73" i="45"/>
  <c r="J5" i="45" s="1"/>
  <c r="H14" i="17" s="1"/>
  <c r="K8" i="41"/>
  <c r="E5" i="41" s="1"/>
  <c r="G5" i="41" s="1"/>
  <c r="K73" i="41"/>
  <c r="J5" i="41" s="1"/>
  <c r="H10" i="17" s="1"/>
  <c r="K73" i="46"/>
  <c r="J5" i="46" s="1"/>
  <c r="H15" i="17" s="1"/>
  <c r="K70" i="46"/>
  <c r="K8" i="46"/>
  <c r="E5" i="46" s="1"/>
  <c r="G5" i="46" s="1"/>
  <c r="E15" i="17" s="1"/>
  <c r="F15" i="17" s="1"/>
  <c r="J54" i="17"/>
  <c r="K73" i="37"/>
  <c r="J5" i="37" s="1"/>
  <c r="H7" i="17" s="1"/>
  <c r="K73" i="36"/>
  <c r="J5" i="36" s="1"/>
  <c r="H6" i="17" s="1"/>
  <c r="J59" i="17"/>
  <c r="J62" i="17"/>
  <c r="J58" i="17"/>
  <c r="J61" i="17"/>
  <c r="B30" i="17"/>
  <c r="C30" i="17"/>
  <c r="K36" i="46"/>
  <c r="B46" i="17"/>
  <c r="J46" i="17" s="1"/>
  <c r="K70" i="45"/>
  <c r="B29" i="17"/>
  <c r="C29" i="17"/>
  <c r="K36" i="45"/>
  <c r="B45" i="17"/>
  <c r="J45" i="17" s="1"/>
  <c r="K70" i="44"/>
  <c r="C28" i="17"/>
  <c r="B28" i="17"/>
  <c r="B44" i="17"/>
  <c r="J44" i="17" s="1"/>
  <c r="K70" i="43"/>
  <c r="C27" i="17"/>
  <c r="B27" i="17"/>
  <c r="K36" i="43"/>
  <c r="B43" i="17"/>
  <c r="J43" i="17" s="1"/>
  <c r="K70" i="42"/>
  <c r="B26" i="17"/>
  <c r="J26" i="17" s="1"/>
  <c r="B42" i="17"/>
  <c r="J42" i="17" s="1"/>
  <c r="K70" i="41"/>
  <c r="B25" i="17"/>
  <c r="J25" i="17" s="1"/>
  <c r="B41" i="17"/>
  <c r="J41" i="17" s="1"/>
  <c r="D9" i="17"/>
  <c r="B24" i="17"/>
  <c r="J24" i="17" s="1"/>
  <c r="B56" i="17"/>
  <c r="J56" i="17" s="1"/>
  <c r="B40" i="17"/>
  <c r="J40" i="17" s="1"/>
  <c r="K70" i="39"/>
  <c r="B23" i="17"/>
  <c r="J23" i="17" s="1"/>
  <c r="K36" i="39"/>
  <c r="B55" i="17"/>
  <c r="J55" i="17" s="1"/>
  <c r="B39" i="17"/>
  <c r="J39" i="17" s="1"/>
  <c r="K70" i="37"/>
  <c r="B22" i="17"/>
  <c r="J22" i="17" s="1"/>
  <c r="B38" i="17"/>
  <c r="J38" i="17" s="1"/>
  <c r="J53" i="17"/>
  <c r="B37" i="17"/>
  <c r="J37" i="17" s="1"/>
  <c r="F5" i="45"/>
  <c r="G5" i="45" s="1"/>
  <c r="K36" i="44"/>
  <c r="G5" i="42"/>
  <c r="K36" i="42"/>
  <c r="K36" i="41"/>
  <c r="K36" i="37"/>
  <c r="K36" i="36"/>
  <c r="K70" i="36"/>
  <c r="B20" i="17"/>
  <c r="J20" i="17" s="1"/>
  <c r="K36" i="35"/>
  <c r="B52" i="17"/>
  <c r="J52" i="17" s="1"/>
  <c r="K8" i="35"/>
  <c r="E5" i="35" s="1"/>
  <c r="G5" i="35" s="1"/>
  <c r="E5" i="17" s="1"/>
  <c r="F5" i="17" s="1"/>
  <c r="B36" i="17"/>
  <c r="J36" i="17" s="1"/>
  <c r="J5" i="35"/>
  <c r="H5" i="17" s="1"/>
  <c r="K100" i="23"/>
  <c r="K99" i="23"/>
  <c r="K98" i="23"/>
  <c r="K97" i="23"/>
  <c r="K96" i="23"/>
  <c r="K95" i="23"/>
  <c r="K94" i="23"/>
  <c r="K93" i="23"/>
  <c r="K92" i="23"/>
  <c r="K91" i="23"/>
  <c r="K90" i="23"/>
  <c r="K89" i="23"/>
  <c r="K88" i="23"/>
  <c r="K87" i="23"/>
  <c r="K86" i="23"/>
  <c r="K85" i="23"/>
  <c r="K84" i="23"/>
  <c r="K83" i="23"/>
  <c r="K82" i="23"/>
  <c r="K81" i="23"/>
  <c r="K80" i="23"/>
  <c r="K79" i="23"/>
  <c r="K78" i="23"/>
  <c r="K77" i="23"/>
  <c r="K74" i="23"/>
  <c r="H5" i="43" l="1"/>
  <c r="H5" i="40"/>
  <c r="J27" i="17"/>
  <c r="J28" i="17"/>
  <c r="J30" i="17"/>
  <c r="H5" i="46"/>
  <c r="J29" i="17"/>
  <c r="H5" i="45"/>
  <c r="E14" i="17"/>
  <c r="F14" i="17" s="1"/>
  <c r="H5" i="44"/>
  <c r="E13" i="17"/>
  <c r="F13" i="17" s="1"/>
  <c r="H5" i="42"/>
  <c r="E11" i="17"/>
  <c r="F11" i="17" s="1"/>
  <c r="H5" i="41"/>
  <c r="E10" i="17"/>
  <c r="F10" i="17" s="1"/>
  <c r="H5" i="39"/>
  <c r="H5" i="37"/>
  <c r="E7" i="17"/>
  <c r="F7" i="17" s="1"/>
  <c r="H5" i="36"/>
  <c r="H5" i="35"/>
  <c r="K10" i="23"/>
  <c r="F10" i="23"/>
  <c r="J8" i="23"/>
  <c r="I35" i="17" s="1"/>
  <c r="I8" i="23"/>
  <c r="H35" i="17" s="1"/>
  <c r="H8" i="23"/>
  <c r="G35" i="17" s="1"/>
  <c r="G8" i="23"/>
  <c r="F35" i="17" s="1"/>
  <c r="F8" i="23"/>
  <c r="E35" i="17" s="1"/>
  <c r="E8" i="23"/>
  <c r="D35" i="17" s="1"/>
  <c r="D8" i="23"/>
  <c r="C35" i="17" s="1"/>
  <c r="C8" i="23"/>
  <c r="B35" i="17" s="1"/>
  <c r="G72" i="23" l="1"/>
  <c r="D5" i="23" s="1"/>
  <c r="D4" i="17" s="1"/>
  <c r="B72" i="23"/>
  <c r="J70" i="23"/>
  <c r="I19" i="17" s="1"/>
  <c r="I70" i="23"/>
  <c r="H19" i="17" s="1"/>
  <c r="H70" i="23"/>
  <c r="G19" i="17" s="1"/>
  <c r="G70" i="23"/>
  <c r="F19" i="17" s="1"/>
  <c r="F70" i="23"/>
  <c r="E19" i="17" s="1"/>
  <c r="E70" i="23"/>
  <c r="D19" i="17" s="1"/>
  <c r="D70" i="23"/>
  <c r="C19" i="17" s="1"/>
  <c r="C70" i="23"/>
  <c r="B19" i="17" s="1"/>
  <c r="J69" i="23"/>
  <c r="I69" i="23"/>
  <c r="H69" i="23"/>
  <c r="G69" i="23"/>
  <c r="F69" i="23"/>
  <c r="E69" i="23"/>
  <c r="D69" i="23"/>
  <c r="C69" i="23"/>
  <c r="I51" i="17"/>
  <c r="H51" i="17"/>
  <c r="G51" i="17"/>
  <c r="F51" i="17"/>
  <c r="E51" i="17"/>
  <c r="D51" i="17"/>
  <c r="C51" i="17"/>
  <c r="B51" i="17"/>
  <c r="J35" i="23"/>
  <c r="I35" i="23"/>
  <c r="H35" i="23"/>
  <c r="G35" i="23"/>
  <c r="F35" i="23"/>
  <c r="E35" i="23"/>
  <c r="D35" i="23"/>
  <c r="C35" i="23"/>
  <c r="K8" i="23"/>
  <c r="E5" i="23" s="1"/>
  <c r="J7" i="23"/>
  <c r="I7" i="23"/>
  <c r="H7" i="23"/>
  <c r="G7" i="23"/>
  <c r="F7" i="23"/>
  <c r="E7" i="23"/>
  <c r="D7" i="23"/>
  <c r="C7" i="23"/>
  <c r="K73" i="23" l="1"/>
  <c r="J5" i="23" s="1"/>
  <c r="H4" i="17" s="1"/>
  <c r="K36" i="23"/>
  <c r="K70" i="23"/>
  <c r="F5" i="23"/>
  <c r="G5" i="23" s="1"/>
  <c r="H5" i="23" l="1"/>
  <c r="E4" i="17"/>
  <c r="I50" i="17" l="1"/>
  <c r="H50" i="17"/>
  <c r="G50" i="17"/>
  <c r="F50" i="17"/>
  <c r="E50" i="17"/>
  <c r="D50" i="17"/>
  <c r="C50" i="17"/>
  <c r="B50" i="17"/>
  <c r="B79" i="17"/>
  <c r="B77" i="17"/>
  <c r="B78" i="17"/>
  <c r="B76" i="17"/>
  <c r="B74" i="17"/>
  <c r="B72" i="17"/>
  <c r="B70" i="17"/>
  <c r="I34" i="17"/>
  <c r="H34" i="17"/>
  <c r="G34" i="17"/>
  <c r="F34" i="17"/>
  <c r="E34" i="17"/>
  <c r="D34" i="17"/>
  <c r="C34" i="17"/>
  <c r="B34" i="17"/>
  <c r="B75" i="17" l="1"/>
  <c r="B73" i="17"/>
  <c r="J35" i="17"/>
  <c r="B69" i="17" s="1"/>
  <c r="E47" i="17"/>
  <c r="G47" i="17"/>
  <c r="I47" i="17"/>
  <c r="F47" i="17"/>
  <c r="C47" i="17"/>
  <c r="H47" i="17"/>
  <c r="D47" i="17"/>
  <c r="B47" i="17"/>
  <c r="B71" i="17"/>
  <c r="C75" i="17" l="1"/>
  <c r="D75" i="17" s="1"/>
  <c r="C74" i="17"/>
  <c r="D74" i="17" s="1"/>
  <c r="C76" i="17"/>
  <c r="D76" i="17" s="1"/>
  <c r="J47" i="17"/>
  <c r="C77" i="17"/>
  <c r="D77" i="17" s="1"/>
  <c r="C70" i="17" l="1"/>
  <c r="D70" i="17" s="1"/>
  <c r="J51" i="17"/>
  <c r="C69" i="17" s="1"/>
  <c r="D69" i="17" s="1"/>
  <c r="J19" i="17"/>
  <c r="I18" i="17"/>
  <c r="H18" i="17"/>
  <c r="G18" i="17"/>
  <c r="F18" i="17"/>
  <c r="E18" i="17"/>
  <c r="D18" i="17"/>
  <c r="C18" i="17"/>
  <c r="B18" i="17"/>
  <c r="C79" i="17" l="1"/>
  <c r="D79" i="17" s="1"/>
  <c r="B80" i="17" l="1"/>
  <c r="B81" i="17" s="1"/>
  <c r="C80" i="17"/>
  <c r="D80" i="17" l="1"/>
  <c r="I31" i="17" l="1"/>
  <c r="H31" i="17"/>
  <c r="G31" i="17"/>
  <c r="F31" i="17"/>
  <c r="E31" i="17"/>
  <c r="D31" i="17"/>
  <c r="B31" i="17" l="1"/>
  <c r="C31" i="17"/>
  <c r="C78" i="17" l="1"/>
  <c r="D78" i="17" s="1"/>
  <c r="J31" i="17"/>
  <c r="B63" i="17" l="1"/>
  <c r="G63" i="17"/>
  <c r="F63" i="17"/>
  <c r="E63" i="17"/>
  <c r="C71" i="17" l="1"/>
  <c r="D71" i="17" s="1"/>
  <c r="D63" i="17"/>
  <c r="I63" i="17"/>
  <c r="C63" i="17"/>
  <c r="H63" i="17"/>
  <c r="C73" i="17"/>
  <c r="D73" i="17" s="1"/>
  <c r="C72" i="17" l="1"/>
  <c r="D72" i="17" s="1"/>
  <c r="D81" i="17" s="1"/>
  <c r="J63" i="17"/>
  <c r="C81" i="17" l="1"/>
  <c r="D16" i="17" l="1"/>
  <c r="F4" i="17" l="1"/>
  <c r="E16" i="17"/>
  <c r="F16" i="17" s="1"/>
  <c r="H1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200-000001000000}">
      <text>
        <r>
          <rPr>
            <b/>
            <sz val="9"/>
            <color indexed="81"/>
            <rFont val="Tahoma"/>
            <family val="2"/>
          </rPr>
          <t>Fixed Expenses Category:</t>
        </r>
        <r>
          <rPr>
            <sz val="9"/>
            <color indexed="81"/>
            <rFont val="Tahoma"/>
            <family val="2"/>
          </rPr>
          <t xml:space="preserve">  Fixed expenses are those you pay every month even if you don't drive. They are totaled and displayed automatically for each month.</t>
        </r>
      </text>
    </comment>
    <comment ref="E6" authorId="0" shapeId="0" xr:uid="{00000000-0006-0000-0200-000002000000}">
      <text>
        <r>
          <rPr>
            <b/>
            <sz val="9"/>
            <color indexed="81"/>
            <rFont val="Tahoma"/>
            <family val="2"/>
          </rPr>
          <t>Driving Expense Category:</t>
        </r>
        <r>
          <rPr>
            <sz val="9"/>
            <color indexed="81"/>
            <rFont val="Tahoma"/>
            <family val="2"/>
          </rPr>
          <t xml:space="preserve">
A list of daily expenses as you drive.  They will be totaled and displayed automatically across each month sheet.  Set them here, as needed.  Save your daily receipts as proof of purchase (tax time) and enter them in the appropriate month sheet. </t>
        </r>
      </text>
    </comment>
    <comment ref="H6" authorId="0" shapeId="0" xr:uid="{00000000-0006-0000-0200-000003000000}">
      <text>
        <r>
          <rPr>
            <b/>
            <sz val="9"/>
            <color indexed="81"/>
            <rFont val="Tahoma"/>
            <family val="2"/>
          </rPr>
          <t>Client List:</t>
        </r>
        <r>
          <rPr>
            <sz val="9"/>
            <color indexed="81"/>
            <rFont val="Tahoma"/>
            <family val="2"/>
          </rPr>
          <t xml:space="preserve">
Your clients are listed here.  Your income from these clients will be totaled and displayed automatically across each month and rolled into the "Totals" sheet for the year.</t>
        </r>
      </text>
    </comment>
    <comment ref="K6" authorId="0" shapeId="0" xr:uid="{00000000-0006-0000-0200-000004000000}">
      <text>
        <r>
          <rPr>
            <b/>
            <sz val="9"/>
            <color indexed="81"/>
            <rFont val="Tahoma"/>
            <family val="2"/>
          </rPr>
          <t>Short Cuts:</t>
        </r>
        <r>
          <rPr>
            <sz val="9"/>
            <color indexed="81"/>
            <rFont val="Tahoma"/>
            <family val="2"/>
          </rPr>
          <t xml:space="preserve">
Keyboard short cuts to help with date (Ctrl-;) entry.  Remember to Save (Ctrl-S) often and all sheets need to be printed (Ctrl-P) in landscape mode.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3" authorId="0" shapeId="0" xr:uid="{00000000-0006-0000-0300-000001000000}">
      <text>
        <r>
          <rPr>
            <b/>
            <sz val="9"/>
            <color indexed="81"/>
            <rFont val="Tahoma"/>
            <family val="2"/>
          </rPr>
          <t>Income:</t>
        </r>
        <r>
          <rPr>
            <sz val="9"/>
            <color indexed="81"/>
            <rFont val="Tahoma"/>
            <family val="2"/>
          </rPr>
          <t xml:space="preserve">
</t>
        </r>
        <r>
          <rPr>
            <b/>
            <sz val="9"/>
            <color indexed="81"/>
            <rFont val="Tahoma"/>
            <family val="2"/>
          </rPr>
          <t>Actual</t>
        </r>
        <r>
          <rPr>
            <sz val="9"/>
            <color indexed="81"/>
            <rFont val="Tahoma"/>
            <family val="2"/>
          </rPr>
          <t xml:space="preserve"> amounts collected from clients for the month.</t>
        </r>
      </text>
    </comment>
    <comment ref="E3" authorId="0" shapeId="0" xr:uid="{00000000-0006-0000-0300-000002000000}">
      <text>
        <r>
          <rPr>
            <b/>
            <sz val="9"/>
            <color indexed="81"/>
            <rFont val="Tahoma"/>
            <family val="2"/>
          </rPr>
          <t>Expenses:</t>
        </r>
        <r>
          <rPr>
            <sz val="9"/>
            <color indexed="81"/>
            <rFont val="Tahoma"/>
            <family val="2"/>
          </rPr>
          <t xml:space="preserve">
Expenses paid for the month.</t>
        </r>
      </text>
    </comment>
    <comment ref="H3" authorId="0" shapeId="0" xr:uid="{00000000-0006-0000-0300-000003000000}">
      <text>
        <r>
          <rPr>
            <b/>
            <sz val="9"/>
            <color indexed="81"/>
            <rFont val="Tahoma"/>
            <family val="2"/>
          </rPr>
          <t>Net:</t>
        </r>
        <r>
          <rPr>
            <sz val="9"/>
            <color indexed="81"/>
            <rFont val="Tahoma"/>
            <family val="2"/>
          </rPr>
          <t xml:space="preserve">
Income less Expenses is the Net for the month.  
The smaller the net the less taxes you are required to pay. Protect your income, legally, by keeping accurate records of your expenses. </t>
        </r>
      </text>
    </comment>
    <comment ref="J3" authorId="0" shapeId="0" xr:uid="{00000000-0006-0000-0300-000004000000}">
      <text>
        <r>
          <rPr>
            <b/>
            <sz val="9"/>
            <color indexed="81"/>
            <rFont val="Tahoma"/>
            <family val="2"/>
          </rPr>
          <t>Mileage:</t>
        </r>
        <r>
          <rPr>
            <sz val="9"/>
            <color indexed="81"/>
            <rFont val="Tahoma"/>
            <family val="2"/>
          </rPr>
          <t xml:space="preserve">
Total mileage driven for the month.</t>
        </r>
      </text>
    </comment>
    <comment ref="B4" authorId="0" shapeId="0" xr:uid="{00000000-0006-0000-0300-000005000000}">
      <text>
        <r>
          <rPr>
            <b/>
            <sz val="9"/>
            <color indexed="81"/>
            <rFont val="Tahoma"/>
            <family val="2"/>
          </rPr>
          <t>Summary:</t>
        </r>
        <r>
          <rPr>
            <sz val="9"/>
            <color indexed="81"/>
            <rFont val="Tahoma"/>
            <family val="2"/>
          </rPr>
          <t xml:space="preserve">
All Income, Expenses and Mileage generated for the month, are displayed here.  These totals are rolled into the "</t>
        </r>
        <r>
          <rPr>
            <b/>
            <sz val="9"/>
            <color indexed="81"/>
            <rFont val="Tahoma"/>
            <family val="2"/>
          </rPr>
          <t>Totals</t>
        </r>
        <r>
          <rPr>
            <sz val="9"/>
            <color indexed="81"/>
            <rFont val="Tahoma"/>
            <family val="2"/>
          </rPr>
          <t xml:space="preserve">" sheet for a yearly summary. 
 </t>
        </r>
      </text>
    </comment>
    <comment ref="B7" authorId="0" shapeId="0" xr:uid="{00000000-0006-0000-0300-000006000000}">
      <text>
        <r>
          <rPr>
            <b/>
            <sz val="9"/>
            <color indexed="81"/>
            <rFont val="Tahoma"/>
            <family val="2"/>
          </rPr>
          <t>Fixed Break Out:</t>
        </r>
        <r>
          <rPr>
            <sz val="9"/>
            <color indexed="81"/>
            <rFont val="Tahoma"/>
            <family val="2"/>
          </rPr>
          <t xml:space="preserve">
These are monthly expenses you have to pay even if you don't drive.  The category titles (8) are assigned in the "Setup" sheet where you can set them as you need.</t>
        </r>
      </text>
    </comment>
    <comment ref="B10" authorId="0" shapeId="0" xr:uid="{00000000-0006-0000-0300-000007000000}">
      <text>
        <r>
          <rPr>
            <b/>
            <sz val="9"/>
            <color indexed="81"/>
            <rFont val="Tahoma"/>
            <family val="2"/>
          </rPr>
          <t>Fixed Expenses:</t>
        </r>
        <r>
          <rPr>
            <sz val="9"/>
            <color indexed="81"/>
            <rFont val="Tahoma"/>
            <family val="2"/>
          </rPr>
          <t xml:space="preserve">
As soon as a fixed expense is paid make an entry for it here.  The amount will be automatically totaled into the "Fixed Break Out" section above.  
</t>
        </r>
      </text>
    </comment>
    <comment ref="D11" authorId="0" shapeId="0" xr:uid="{00000000-0006-0000-0300-000008000000}">
      <text>
        <r>
          <rPr>
            <sz val="9"/>
            <color indexed="81"/>
            <rFont val="Tahoma"/>
            <family val="2"/>
          </rPr>
          <t>Click the cell for the pick list of fixed expense categories. The list is assigned in the "Setup" sheet.</t>
        </r>
      </text>
    </comment>
    <comment ref="B35" authorId="0" shapeId="0" xr:uid="{00000000-0006-0000-0300-00000A000000}">
      <text>
        <r>
          <rPr>
            <b/>
            <sz val="9"/>
            <color indexed="81"/>
            <rFont val="Tahoma"/>
            <family val="2"/>
          </rPr>
          <t>Daily Break Out:</t>
        </r>
        <r>
          <rPr>
            <sz val="9"/>
            <color indexed="81"/>
            <rFont val="Tahoma"/>
            <family val="2"/>
          </rPr>
          <t xml:space="preserve">
This monthly sheet will automatically break out the daily expenses per category for the month.  These break out totals are rolled into the "Totals" sheet to display the actual expenses paid for the year.  The category titles (8) are assigned in the "Setup" sheet.  Set them as you need.
</t>
        </r>
      </text>
    </comment>
    <comment ref="B38" authorId="0" shapeId="0" xr:uid="{00000000-0006-0000-0300-00000B000000}">
      <text>
        <r>
          <rPr>
            <b/>
            <sz val="9"/>
            <color indexed="81"/>
            <rFont val="Tahoma"/>
            <family val="2"/>
          </rPr>
          <t>Daily Driving Expenses:</t>
        </r>
        <r>
          <rPr>
            <sz val="9"/>
            <color indexed="81"/>
            <rFont val="Tahoma"/>
            <family val="2"/>
          </rPr>
          <t xml:space="preserve">
At the end of the driving day make an entry for each of your expenses, for that day.  The amount will be automatically totaled into the "Daily Break Out" section above.  </t>
        </r>
      </text>
    </comment>
    <comment ref="D39" authorId="0" shapeId="0" xr:uid="{00000000-0006-0000-0300-00000C000000}">
      <text>
        <r>
          <rPr>
            <sz val="9"/>
            <color indexed="81"/>
            <rFont val="Tahoma"/>
            <family val="2"/>
          </rPr>
          <t>Click the cell for the pick list of daily expense categories. The list is assigned in the "Setup" sheet.</t>
        </r>
      </text>
    </comment>
    <comment ref="B69" authorId="0" shapeId="0" xr:uid="{00000000-0006-0000-0300-00000E000000}">
      <text>
        <r>
          <rPr>
            <b/>
            <sz val="9"/>
            <color indexed="81"/>
            <rFont val="Tahoma"/>
            <family val="2"/>
          </rPr>
          <t>Client Break Out:</t>
        </r>
        <r>
          <rPr>
            <sz val="9"/>
            <color indexed="81"/>
            <rFont val="Tahoma"/>
            <family val="2"/>
          </rPr>
          <t xml:space="preserve">
This monthly sheet will automatically break out the amounts paid from multiple (8) clients for the month.  These break out totals are rolled into the "Totals" sheet to display the actual payments received for the year, by client.
</t>
        </r>
      </text>
    </comment>
    <comment ref="B72" authorId="0" shapeId="0" xr:uid="{00000000-0006-0000-0300-00000F000000}">
      <text>
        <r>
          <rPr>
            <sz val="9"/>
            <color indexed="81"/>
            <rFont val="Tahoma"/>
            <family val="2"/>
          </rPr>
          <t>Estimate total for the month.</t>
        </r>
      </text>
    </comment>
    <comment ref="C72" authorId="0" shapeId="0" xr:uid="{00000000-0006-0000-0300-000010000000}">
      <text>
        <r>
          <rPr>
            <b/>
            <sz val="9"/>
            <color indexed="81"/>
            <rFont val="Tahoma"/>
            <family val="2"/>
          </rPr>
          <t>Daily Income:</t>
        </r>
        <r>
          <rPr>
            <sz val="9"/>
            <color indexed="81"/>
            <rFont val="Tahoma"/>
            <family val="2"/>
          </rPr>
          <t xml:space="preserve">
This sheet is to record your income on a daily basis across multiple clients.
</t>
        </r>
        <r>
          <rPr>
            <b/>
            <sz val="9"/>
            <color indexed="81"/>
            <rFont val="Tahoma"/>
            <family val="2"/>
          </rPr>
          <t>Actual</t>
        </r>
        <r>
          <rPr>
            <sz val="9"/>
            <color indexed="81"/>
            <rFont val="Tahoma"/>
            <family val="2"/>
          </rPr>
          <t xml:space="preserve"> income amounts are rolled into the appropriate client in the "Client Break Out" section above and into the "Totals" sheet for the year.
</t>
        </r>
        <r>
          <rPr>
            <b/>
            <sz val="9"/>
            <color indexed="81"/>
            <rFont val="Tahoma"/>
            <family val="2"/>
          </rPr>
          <t>Estimate</t>
        </r>
        <r>
          <rPr>
            <sz val="9"/>
            <color indexed="81"/>
            <rFont val="Tahoma"/>
            <family val="2"/>
          </rPr>
          <t xml:space="preserve"> income amounts are totaled here, but not rolled into yearly totals.
</t>
        </r>
      </text>
    </comment>
    <comment ref="G72" authorId="0" shapeId="0" xr:uid="{00000000-0006-0000-0300-000011000000}">
      <text>
        <r>
          <rPr>
            <sz val="9"/>
            <color indexed="81"/>
            <rFont val="Tahoma"/>
            <family val="2"/>
          </rPr>
          <t>Actual total for the month.</t>
        </r>
      </text>
    </comment>
    <comment ref="H72" authorId="0" shapeId="0" xr:uid="{00000000-0006-0000-0300-000012000000}">
      <text>
        <r>
          <rPr>
            <b/>
            <sz val="9"/>
            <color indexed="81"/>
            <rFont val="Tahoma"/>
            <family val="2"/>
          </rPr>
          <t>Daily Mileage:</t>
        </r>
        <r>
          <rPr>
            <sz val="9"/>
            <color indexed="81"/>
            <rFont val="Tahoma"/>
            <family val="2"/>
          </rPr>
          <t xml:space="preserve">
If you use your personal vehicle for delivery work, keeping track of your mileage is very important.  The yearly totals will help to determine what percentage you use your personal vehicle for your business.</t>
        </r>
      </text>
    </comment>
    <comment ref="K72" authorId="0" shapeId="0" xr:uid="{00000000-0006-0000-0300-000013000000}">
      <text>
        <r>
          <rPr>
            <b/>
            <sz val="9"/>
            <color indexed="81"/>
            <rFont val="Tahoma"/>
            <family val="2"/>
          </rPr>
          <t>Total:</t>
        </r>
        <r>
          <rPr>
            <sz val="9"/>
            <color indexed="81"/>
            <rFont val="Tahoma"/>
            <family val="2"/>
          </rPr>
          <t xml:space="preserve">
Total mileage is automatically computed for the days driving.  Simply enter the Date, a Start odometer number and the End odometer number.  All the daily Totals are rolled into the "Mileage: This month", in the</t>
        </r>
        <r>
          <rPr>
            <b/>
            <sz val="9"/>
            <color indexed="81"/>
            <rFont val="Tahoma"/>
            <family val="2"/>
          </rPr>
          <t xml:space="preserve"> Summary,</t>
        </r>
        <r>
          <rPr>
            <sz val="9"/>
            <color indexed="81"/>
            <rFont val="Tahoma"/>
            <family val="2"/>
          </rPr>
          <t xml:space="preserve"> at the top of the sheet.</t>
        </r>
      </text>
    </comment>
    <comment ref="D73" authorId="0" shapeId="0" xr:uid="{00000000-0006-0000-0300-000014000000}">
      <text>
        <r>
          <rPr>
            <b/>
            <sz val="9"/>
            <color indexed="81"/>
            <rFont val="Tahoma"/>
            <family val="2"/>
          </rPr>
          <t>Estimate:</t>
        </r>
        <r>
          <rPr>
            <sz val="9"/>
            <color indexed="81"/>
            <rFont val="Tahoma"/>
            <family val="2"/>
          </rPr>
          <t xml:space="preserve">
You can record what you estimate you earned for the driving day.  Some delivery  companies don't provide actual earning details until later in the month. </t>
        </r>
      </text>
    </comment>
    <comment ref="E73" authorId="0" shapeId="0" xr:uid="{00000000-0006-0000-0300-000015000000}">
      <text>
        <r>
          <rPr>
            <b/>
            <sz val="9"/>
            <color indexed="81"/>
            <rFont val="Tahoma"/>
            <family val="2"/>
          </rPr>
          <t>Actual:</t>
        </r>
        <r>
          <rPr>
            <sz val="9"/>
            <color indexed="81"/>
            <rFont val="Tahoma"/>
            <family val="2"/>
          </rPr>
          <t xml:space="preserve">
The checks/deposits you have received from your clients.  Enter the deposit amount.  The Actual amounts are rolled into "Income: This month", in the </t>
        </r>
        <r>
          <rPr>
            <b/>
            <sz val="9"/>
            <color indexed="81"/>
            <rFont val="Tahoma"/>
            <family val="2"/>
          </rPr>
          <t>Summary</t>
        </r>
        <r>
          <rPr>
            <sz val="9"/>
            <color indexed="81"/>
            <rFont val="Tahoma"/>
            <family val="2"/>
          </rPr>
          <t>, at the top of the sheet.</t>
        </r>
      </text>
    </comment>
    <comment ref="F73" authorId="0" shapeId="0" xr:uid="{00000000-0006-0000-0300-000016000000}">
      <text>
        <r>
          <rPr>
            <b/>
            <sz val="9"/>
            <color indexed="81"/>
            <rFont val="Tahoma"/>
            <family val="2"/>
          </rPr>
          <t>Client:</t>
        </r>
        <r>
          <rPr>
            <sz val="9"/>
            <color indexed="81"/>
            <rFont val="Tahoma"/>
            <family val="2"/>
          </rPr>
          <t xml:space="preserve">
Click the cell for a pick list of clients.  Pick the appropriate client for this entry.  Each clients Actual payments are rolled into the "Client Break Out" section above. Client names are assigned in the "Setup" sheet.</t>
        </r>
      </text>
    </comment>
    <comment ref="H73" authorId="0" shapeId="0" xr:uid="{00000000-0006-0000-0300-000017000000}">
      <text>
        <r>
          <rPr>
            <b/>
            <sz val="9"/>
            <color indexed="81"/>
            <rFont val="Tahoma"/>
            <family val="2"/>
          </rPr>
          <t xml:space="preserve">Date: </t>
        </r>
        <r>
          <rPr>
            <sz val="9"/>
            <color indexed="81"/>
            <rFont val="Tahoma"/>
            <family val="2"/>
          </rPr>
          <t xml:space="preserve">A valid date (mm/dd/yyyy) is required for the mileage total to be computed.  An IRS requirement.
</t>
        </r>
      </text>
    </comment>
    <comment ref="I73" authorId="0" shapeId="0" xr:uid="{00000000-0006-0000-0300-000018000000}">
      <text>
        <r>
          <rPr>
            <b/>
            <sz val="9"/>
            <color indexed="81"/>
            <rFont val="Tahoma"/>
            <family val="2"/>
          </rPr>
          <t>Start:</t>
        </r>
        <r>
          <rPr>
            <sz val="9"/>
            <color indexed="81"/>
            <rFont val="Tahoma"/>
            <family val="2"/>
          </rPr>
          <t xml:space="preserve">
Start is the mileage from your vehicles odometer when you begin driving for the day.  The Start column only accepts whole, positive numbers.</t>
        </r>
      </text>
    </comment>
    <comment ref="J73" authorId="0" shapeId="0" xr:uid="{00000000-0006-0000-0300-000019000000}">
      <text>
        <r>
          <rPr>
            <b/>
            <sz val="9"/>
            <color indexed="81"/>
            <rFont val="Tahoma"/>
            <family val="2"/>
          </rPr>
          <t>End:</t>
        </r>
        <r>
          <rPr>
            <sz val="9"/>
            <color indexed="81"/>
            <rFont val="Tahoma"/>
            <family val="2"/>
          </rPr>
          <t xml:space="preserve">
End is the mileage from your vehicles odometer when you ended driving for the day.  The End column only accepts whole, positive numbers.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<sst xmlns="http://schemas.openxmlformats.org/spreadsheetml/2006/main" count="948" uniqueCount="199">
  <si>
    <t>Expenses</t>
  </si>
  <si>
    <t>Fixed</t>
  </si>
  <si>
    <t>Daily</t>
  </si>
  <si>
    <t>Total</t>
  </si>
  <si>
    <t>Income</t>
  </si>
  <si>
    <t>Mileage</t>
  </si>
  <si>
    <t>Fixed Expenses</t>
  </si>
  <si>
    <t>Net</t>
  </si>
  <si>
    <t>Date</t>
  </si>
  <si>
    <t>Day</t>
  </si>
  <si>
    <t>Amount</t>
  </si>
  <si>
    <t>Notes</t>
  </si>
  <si>
    <t>Fuel</t>
  </si>
  <si>
    <t>Internet</t>
  </si>
  <si>
    <t>Daily Income</t>
  </si>
  <si>
    <t>Estimate</t>
  </si>
  <si>
    <t>Actual</t>
  </si>
  <si>
    <t xml:space="preserve">Daily Mileage </t>
  </si>
  <si>
    <t>Start</t>
  </si>
  <si>
    <t>End</t>
  </si>
  <si>
    <t>Repairs</t>
  </si>
  <si>
    <t>Category</t>
  </si>
  <si>
    <t>Daily Break Out</t>
  </si>
  <si>
    <t xml:space="preserve"> </t>
  </si>
  <si>
    <t>Client</t>
  </si>
  <si>
    <t>This month</t>
  </si>
  <si>
    <t>Lyft</t>
  </si>
  <si>
    <t>Client Break Out</t>
  </si>
  <si>
    <t>May</t>
  </si>
  <si>
    <t>Summary</t>
  </si>
  <si>
    <t>Category 1</t>
  </si>
  <si>
    <t>Category 2</t>
  </si>
  <si>
    <t>Category 3</t>
  </si>
  <si>
    <t>Category 4</t>
  </si>
  <si>
    <t>Category 5</t>
  </si>
  <si>
    <t>Category 6</t>
  </si>
  <si>
    <t>Category 8</t>
  </si>
  <si>
    <t>Category 7</t>
  </si>
  <si>
    <t>Client List</t>
  </si>
  <si>
    <t>Client 1</t>
  </si>
  <si>
    <t>Client 2</t>
  </si>
  <si>
    <t>Client 3</t>
  </si>
  <si>
    <t>Client 4</t>
  </si>
  <si>
    <t>Client 5</t>
  </si>
  <si>
    <t>Client 6</t>
  </si>
  <si>
    <t>Client 7</t>
  </si>
  <si>
    <t>Client 8</t>
  </si>
  <si>
    <t xml:space="preserve">Use these lists to set the column titles for your work sheets.  They will be inserted automatically for each month. </t>
  </si>
  <si>
    <r>
      <t xml:space="preserve">* </t>
    </r>
    <r>
      <rPr>
        <b/>
        <i/>
        <sz val="11"/>
        <color rgb="FFFF0000"/>
        <rFont val="Calibri"/>
        <family val="2"/>
        <scheme val="minor"/>
      </rPr>
      <t>Never</t>
    </r>
    <r>
      <rPr>
        <sz val="11"/>
        <color theme="1"/>
        <rFont val="Calibri"/>
        <family val="2"/>
        <scheme val="minor"/>
      </rPr>
      <t xml:space="preserve"> delete this sheet as all other sheets depend upon these titles.</t>
    </r>
  </si>
  <si>
    <t>Daily Driving Expenses</t>
  </si>
  <si>
    <t>Daily Driving Expenses Cont.</t>
  </si>
  <si>
    <t>Today's Date</t>
  </si>
  <si>
    <t>Ctrl-;</t>
  </si>
  <si>
    <r>
      <rPr>
        <b/>
        <sz val="11"/>
        <color theme="1"/>
        <rFont val="Calibri"/>
        <family val="2"/>
        <scheme val="minor"/>
      </rPr>
      <t>Video:</t>
    </r>
    <r>
      <rPr>
        <sz val="11"/>
        <color theme="1"/>
        <rFont val="Calibri"/>
        <family val="2"/>
        <scheme val="minor"/>
      </rPr>
      <t xml:space="preserve">  You can easily visit the training videos for this product at:  </t>
    </r>
  </si>
  <si>
    <r>
      <rPr>
        <b/>
        <i/>
        <sz val="12"/>
        <color theme="1"/>
        <rFont val="Calibri"/>
        <family val="2"/>
        <scheme val="minor"/>
      </rPr>
      <t>Reason:</t>
    </r>
    <r>
      <rPr>
        <sz val="11"/>
        <color theme="1"/>
        <rFont val="Calibri"/>
        <family val="2"/>
        <scheme val="minor"/>
      </rPr>
      <t xml:space="preserve">  Track tax deductible expenses to protect gross income at tax time, all in one place.  A ride sharing and/or courier driver's earnings are reported as income via the standard 1099 income statement, at the end of the taxable year, by each client.  This workbook helps the courier track deductible expenses therefore significantly reducing the driver's income tax liabilities.  </t>
    </r>
  </si>
  <si>
    <r>
      <rPr>
        <b/>
        <i/>
        <sz val="11"/>
        <color theme="1"/>
        <rFont val="Calibri"/>
        <family val="2"/>
        <scheme val="minor"/>
      </rPr>
      <t>Organization:</t>
    </r>
    <r>
      <rPr>
        <sz val="11"/>
        <color theme="1"/>
        <rFont val="Calibri"/>
        <family val="2"/>
        <scheme val="minor"/>
      </rPr>
      <t xml:space="preserve">  Tracking is on a daily basis for any particular month.  Each month has its own tracking sheet.  Each sheet is accessed by clicking the appropriate month at the bottom of the display.  All months totals are rolled into the "Totals" sheet for the full years activity.  Client income and drivers expenses are broken-out automatically.</t>
    </r>
  </si>
  <si>
    <t>Fixed Expense Category</t>
  </si>
  <si>
    <r>
      <t xml:space="preserve"> While driving you can deduct all your expenses using the </t>
    </r>
    <r>
      <rPr>
        <b/>
        <sz val="11"/>
        <color theme="1"/>
        <rFont val="Calibri"/>
        <family val="2"/>
        <scheme val="minor"/>
      </rPr>
      <t xml:space="preserve">Actual Cost </t>
    </r>
    <r>
      <rPr>
        <sz val="11"/>
        <color theme="1"/>
        <rFont val="Calibri"/>
        <family val="2"/>
        <scheme val="minor"/>
      </rPr>
      <t xml:space="preserve">method, so save and enter all your daily expense receipts.  </t>
    </r>
  </si>
  <si>
    <t>Pizza King</t>
  </si>
  <si>
    <t>Auto Parts</t>
  </si>
  <si>
    <t>Amazon</t>
  </si>
  <si>
    <t>Save your work often with:</t>
  </si>
  <si>
    <t>Cole Plaza</t>
  </si>
  <si>
    <t>Quick Pac</t>
  </si>
  <si>
    <t xml:space="preserve">Uber </t>
  </si>
  <si>
    <t>Check 1342</t>
  </si>
  <si>
    <t>Meals</t>
  </si>
  <si>
    <t>Misc 1</t>
  </si>
  <si>
    <t>Misc 2</t>
  </si>
  <si>
    <t>Other 1</t>
  </si>
  <si>
    <t>4 Guys</t>
  </si>
  <si>
    <r>
      <rPr>
        <b/>
        <i/>
        <sz val="11"/>
        <color theme="1"/>
        <rFont val="Calibri"/>
        <family val="2"/>
        <scheme val="minor"/>
      </rPr>
      <t xml:space="preserve">Deductible Expenses:  </t>
    </r>
    <r>
      <rPr>
        <sz val="11"/>
        <color theme="1"/>
        <rFont val="Calibri"/>
        <family val="2"/>
        <scheme val="minor"/>
      </rPr>
      <t xml:space="preserve">See:  http://www.irs.gov/Businesses/Small-Businesses-&amp;-Self-Employed/Deducting-Business-Expenses.     If you use your car for personal and business you need to keep close track of your </t>
    </r>
    <r>
      <rPr>
        <b/>
        <sz val="11"/>
        <color theme="1"/>
        <rFont val="Calibri"/>
        <family val="2"/>
        <scheme val="minor"/>
      </rPr>
      <t>daily mileage</t>
    </r>
    <r>
      <rPr>
        <sz val="11"/>
        <color theme="1"/>
        <rFont val="Calibri"/>
        <family val="2"/>
        <scheme val="minor"/>
      </rPr>
      <t xml:space="preserve"> to compute the percentage used for business.  That percentage is then used for many of the other business/personal expenses like rent or mortgage interest.  The more disciplined you are about keeping track of your business expenses the less you will be required to pay in yearly income taxes.   Deductible Expenses Documents: See:  http://www.irs.gov/publications/p463/ch01.html#en_US_2013_publink10002660. </t>
    </r>
  </si>
  <si>
    <t>AX-Exxon</t>
  </si>
  <si>
    <t>Clients</t>
  </si>
  <si>
    <t>Jan</t>
  </si>
  <si>
    <t>Feb</t>
  </si>
  <si>
    <t>Mar</t>
  </si>
  <si>
    <t>Apr</t>
  </si>
  <si>
    <t>Jun</t>
  </si>
  <si>
    <t>Jul</t>
  </si>
  <si>
    <t>Aug</t>
  </si>
  <si>
    <t>Sep</t>
  </si>
  <si>
    <t>Oct</t>
  </si>
  <si>
    <t>Nov</t>
  </si>
  <si>
    <t>Dec</t>
  </si>
  <si>
    <t>301 Club</t>
  </si>
  <si>
    <t>Ctrl-P</t>
  </si>
  <si>
    <t>Print with:</t>
  </si>
  <si>
    <t>Ctrl-S</t>
  </si>
  <si>
    <t>Short Cut Keys</t>
  </si>
  <si>
    <t>Supplies</t>
  </si>
  <si>
    <t>Fixed Break Out</t>
  </si>
  <si>
    <t>Fixed  Expenses Cont.</t>
  </si>
  <si>
    <t>Southside</t>
  </si>
  <si>
    <t>Category A</t>
  </si>
  <si>
    <t>Category B</t>
  </si>
  <si>
    <t>Category C</t>
  </si>
  <si>
    <t>Category D</t>
  </si>
  <si>
    <t>Category E</t>
  </si>
  <si>
    <t>Category F</t>
  </si>
  <si>
    <t>Category G</t>
  </si>
  <si>
    <t>Category H</t>
  </si>
  <si>
    <t>Car Ins</t>
  </si>
  <si>
    <r>
      <rPr>
        <b/>
        <i/>
        <sz val="11"/>
        <color theme="1"/>
        <rFont val="Calibri"/>
        <family val="2"/>
        <scheme val="minor"/>
      </rPr>
      <t>Tax or Legal Advice:</t>
    </r>
    <r>
      <rPr>
        <sz val="11"/>
        <color theme="1"/>
        <rFont val="Calibri"/>
        <family val="2"/>
        <scheme val="minor"/>
      </rPr>
      <t xml:space="preserve">  In no way is this software product or its documentation, if any, to be concluded to be giving tax or legal advice.  This software is simply a tool to record and total various income and expense activities. However, the printed results of this tracking system would be valuable when presented to a tax preparing service. </t>
    </r>
  </si>
  <si>
    <t>A software tool for drivers.</t>
  </si>
  <si>
    <r>
      <rPr>
        <b/>
        <i/>
        <sz val="12"/>
        <color theme="1"/>
        <rFont val="Calibri"/>
        <family val="2"/>
        <scheme val="minor"/>
      </rPr>
      <t>Color Coding:</t>
    </r>
    <r>
      <rPr>
        <sz val="11"/>
        <color theme="1"/>
        <rFont val="Calibri"/>
        <family val="2"/>
        <scheme val="minor"/>
      </rPr>
      <t xml:space="preserve">  Columns with a colored background are automatically calculated.  No data entry is required.</t>
    </r>
  </si>
  <si>
    <r>
      <rPr>
        <b/>
        <i/>
        <sz val="11"/>
        <color theme="1"/>
        <rFont val="Calibri"/>
        <family val="2"/>
        <scheme val="minor"/>
      </rPr>
      <t>Locked Cells:</t>
    </r>
    <r>
      <rPr>
        <sz val="11"/>
        <color theme="1"/>
        <rFont val="Calibri"/>
        <family val="2"/>
        <scheme val="minor"/>
      </rPr>
      <t xml:space="preserve">  Cells with a colored background are locked.  No data entry is required.</t>
    </r>
  </si>
  <si>
    <t>http://www.HappyPax.com/video.html</t>
  </si>
  <si>
    <t>Daily Expenses</t>
  </si>
  <si>
    <t>Try Ctrl-P</t>
  </si>
  <si>
    <t>All</t>
  </si>
  <si>
    <t>orientation</t>
  </si>
  <si>
    <t xml:space="preserve">to test a </t>
  </si>
  <si>
    <t>is</t>
  </si>
  <si>
    <t>printer.</t>
  </si>
  <si>
    <t>landscape.</t>
  </si>
  <si>
    <t>Daily Expense</t>
  </si>
  <si>
    <t>Phones</t>
  </si>
  <si>
    <t>Rents</t>
  </si>
  <si>
    <t>Data Plans</t>
  </si>
  <si>
    <t>Car Paymts</t>
  </si>
  <si>
    <t>Bank Stmts</t>
  </si>
  <si>
    <t>* Date</t>
  </si>
  <si>
    <t>Friday</t>
  </si>
  <si>
    <t>Disclaimer:  IN NO EVENT SHALL THE AUTHOR(S) OF THIS SOFTWARE BE LIABLE TO ANY PARTY FOR DIRECT, INDIRECT, SPECIAL, INCIDENTAL, OR CONSEQUENTIAL DAMAGES, INCLUDING LOST PROFITS, ARISING OUT OF THE USE OF THIS SOFTWARE AND ITS DOCUMENTATION OR OTHER APPROPRIATE MATERIALS..
AUTHOR(S) SPECIFICALLY DISCLAIMS ANY WARRANTIES, INCLUDING, BUT NOT LIMITED TO, THE IMPLIED WARRANTIES OF MERCHANTABILITY AND FITNESS FOR A PARTICULAR PURPOSE. THE SOFTWARE AND ACCOMPANYING DOCUMENTATION, IF ANY, PROVIDED HEREUNDER IS PROVIDED "AS IS". AUTHOR(S)  HAS NO OBLIGATION TO PROVIDE MAINTENANCE, SUPPORT, UPDATES, ENHANCEMENTS, OR MODIFICATIONS.</t>
  </si>
  <si>
    <t>ATM Fees</t>
  </si>
  <si>
    <t>Tire Repair</t>
  </si>
  <si>
    <t>Tolls</t>
  </si>
  <si>
    <t>Hwy 301</t>
  </si>
  <si>
    <t>7-11</t>
  </si>
  <si>
    <t>Tuesday</t>
  </si>
  <si>
    <t>* Date is required to compute mileage</t>
  </si>
  <si>
    <t xml:space="preserve">Owner:  Your name and contact information here:       -    Don't forget to Save (Ctrl-s) </t>
  </si>
  <si>
    <t>This tracking system was built using Microsoft Excel 365 worksheet.</t>
  </si>
  <si>
    <r>
      <t xml:space="preserve">Drivers: </t>
    </r>
    <r>
      <rPr>
        <sz val="11"/>
        <color theme="1"/>
        <rFont val="Calibri"/>
        <family val="2"/>
        <scheme val="minor"/>
      </rPr>
      <t xml:space="preserve"> If you don't keep accurate records of your daily income, expenses, and mileage, you are costing yourself money.  At the end of the year, you are required to pay taxes on your earned income, less your expenses.  However, you can protect your income by keeping your</t>
    </r>
    <r>
      <rPr>
        <b/>
        <sz val="11"/>
        <color theme="1"/>
        <rFont val="Calibri"/>
        <family val="2"/>
        <scheme val="minor"/>
      </rPr>
      <t xml:space="preserve"> receipts</t>
    </r>
    <r>
      <rPr>
        <sz val="11"/>
        <color theme="1"/>
        <rFont val="Calibri"/>
        <family val="2"/>
        <scheme val="minor"/>
      </rPr>
      <t xml:space="preserve"> and </t>
    </r>
    <r>
      <rPr>
        <b/>
        <sz val="11"/>
        <color theme="1"/>
        <rFont val="Calibri"/>
        <family val="2"/>
        <scheme val="minor"/>
      </rPr>
      <t>recording them</t>
    </r>
    <r>
      <rPr>
        <sz val="11"/>
        <color theme="1"/>
        <rFont val="Calibri"/>
        <family val="2"/>
        <scheme val="minor"/>
      </rPr>
      <t xml:space="preserve"> in this small software tool.  Select the month, enter your spending, income, and mileage for the day.  That's it.  Everything is totaled automatically.</t>
    </r>
    <r>
      <rPr>
        <b/>
        <i/>
        <sz val="11"/>
        <color theme="5"/>
        <rFont val="Calibri"/>
        <family val="2"/>
        <scheme val="minor"/>
      </rPr>
      <t xml:space="preserve">  </t>
    </r>
  </si>
  <si>
    <t>Monday</t>
  </si>
  <si>
    <t xml:space="preserve">Geico </t>
  </si>
  <si>
    <t>Mint</t>
  </si>
  <si>
    <t>Chk 1330</t>
  </si>
  <si>
    <t>Pie</t>
  </si>
  <si>
    <t>Checking</t>
  </si>
  <si>
    <t>Sat</t>
  </si>
  <si>
    <t>Panera</t>
  </si>
  <si>
    <t>Use Ctrl-;</t>
  </si>
  <si>
    <t>Wednesday</t>
  </si>
  <si>
    <t>Thursday</t>
  </si>
  <si>
    <t xml:space="preserve">Visa </t>
  </si>
  <si>
    <t>for today's</t>
  </si>
  <si>
    <t>date.</t>
  </si>
  <si>
    <t>Downtown</t>
  </si>
  <si>
    <t>Driving Expense Category</t>
  </si>
  <si>
    <r>
      <rPr>
        <b/>
        <i/>
        <sz val="12"/>
        <color theme="1"/>
        <rFont val="Calibri"/>
        <family val="2"/>
        <scheme val="minor"/>
      </rPr>
      <t>About:</t>
    </r>
    <r>
      <rPr>
        <sz val="11"/>
        <color theme="1"/>
        <rFont val="Calibri"/>
        <family val="2"/>
        <scheme val="minor"/>
      </rPr>
      <t xml:space="preserve">  This workbook, was initially developed to help solve problems of a small business working in a particular region of the city.  The business was a package courier service where the driver would respond to requests from different clients to pick-up and deliver various small packages locally.  No single client had enough business to keep the driver busy during a full driving day.  To expand the client list the driver joined with ride sharing and local food delivery companies.  With the addition of ride sharing and food delivery the driver could fill the gaps of dead driving time between package deliveries.  The business expanded but with growth came a few organization problems.  The driver needed a way to track the income across different clients.  The driver needed a way to capture an estimate income for the day as different clients would pay one and two weeks away.  The driver needed a way to track the daily and monthly expenses for the business.  Hello, </t>
    </r>
    <r>
      <rPr>
        <b/>
        <i/>
        <sz val="11"/>
        <color theme="1"/>
        <rFont val="Calibri"/>
        <family val="2"/>
        <scheme val="minor"/>
      </rPr>
      <t>HappyPax.com.</t>
    </r>
    <r>
      <rPr>
        <sz val="11"/>
        <color theme="1"/>
        <rFont val="Calibri"/>
        <family val="2"/>
        <scheme val="minor"/>
      </rPr>
      <t xml:space="preserve"> This small, yearlong, spreadsheet software tracks income across eight different clients, daily.  It tracks monthly (fixed) expenses and daily (variable) expenses for each driving day. It tracks mileage for the day.  Everything is automatically totaled for the year.</t>
    </r>
  </si>
  <si>
    <t>© 2021 - 2026 Thomason Company all rights reserved</t>
  </si>
  <si>
    <t>Saturday</t>
  </si>
  <si>
    <t>Thu</t>
  </si>
  <si>
    <t>Sun</t>
  </si>
  <si>
    <t>Tue</t>
  </si>
  <si>
    <t xml:space="preserve">      March 2026</t>
  </si>
  <si>
    <t xml:space="preserve">     April 2026</t>
  </si>
  <si>
    <t xml:space="preserve">     May 2026</t>
  </si>
  <si>
    <t xml:space="preserve">     June 2026</t>
  </si>
  <si>
    <t xml:space="preserve">     July 2026</t>
  </si>
  <si>
    <t xml:space="preserve">     August 2026</t>
  </si>
  <si>
    <t xml:space="preserve">     September 2026</t>
  </si>
  <si>
    <t xml:space="preserve">     October 2026</t>
  </si>
  <si>
    <t xml:space="preserve">     November 2026</t>
  </si>
  <si>
    <t xml:space="preserve">     December 2026</t>
  </si>
  <si>
    <t>Try:</t>
  </si>
  <si>
    <t>Buy:</t>
  </si>
  <si>
    <r>
      <t xml:space="preserve">Some folks just need a free version of a software tool to check to see if it will work for them, at no risk.  So here it is.  A free version of the 2026 Drivers Tracking system.  Start with the </t>
    </r>
    <r>
      <rPr>
        <b/>
        <sz val="11"/>
        <color theme="1"/>
        <rFont val="Calibri"/>
        <family val="2"/>
        <scheme val="minor"/>
      </rPr>
      <t>About</t>
    </r>
    <r>
      <rPr>
        <sz val="11"/>
        <color theme="1"/>
        <rFont val="Calibri"/>
        <family val="2"/>
        <scheme val="minor"/>
      </rPr>
      <t xml:space="preserve"> sheet that tells the story.  </t>
    </r>
  </si>
  <si>
    <r>
      <t>This Free version has all its features available.  Use the</t>
    </r>
    <r>
      <rPr>
        <b/>
        <sz val="11"/>
        <color theme="1"/>
        <rFont val="Calibri"/>
        <family val="2"/>
        <scheme val="minor"/>
      </rPr>
      <t xml:space="preserve"> Setup</t>
    </r>
    <r>
      <rPr>
        <sz val="11"/>
        <color theme="1"/>
        <rFont val="Calibri"/>
        <family val="2"/>
        <scheme val="minor"/>
      </rPr>
      <t xml:space="preserve"> sheet to name your clients and categories.  Use the</t>
    </r>
    <r>
      <rPr>
        <b/>
        <sz val="11"/>
        <color theme="1"/>
        <rFont val="Calibri"/>
        <family val="2"/>
        <scheme val="minor"/>
      </rPr>
      <t xml:space="preserve"> Jan</t>
    </r>
    <r>
      <rPr>
        <sz val="11"/>
        <color theme="1"/>
        <rFont val="Calibri"/>
        <family val="2"/>
        <scheme val="minor"/>
      </rPr>
      <t xml:space="preserve"> (January) sheet to enter your mileage, income and expenses for the day.  The totaling is automatic and you can see the Jan results on the </t>
    </r>
    <r>
      <rPr>
        <b/>
        <sz val="11"/>
        <color theme="1"/>
        <rFont val="Calibri"/>
        <family val="2"/>
        <scheme val="minor"/>
      </rPr>
      <t>Totals</t>
    </r>
    <r>
      <rPr>
        <sz val="11"/>
        <color theme="1"/>
        <rFont val="Calibri"/>
        <family val="2"/>
        <scheme val="minor"/>
      </rPr>
      <t xml:space="preserve"> sheet.  Also on the Jan sheet are cells with a small </t>
    </r>
    <r>
      <rPr>
        <b/>
        <sz val="11"/>
        <color rgb="FFC00000"/>
        <rFont val="Calibri"/>
        <family val="2"/>
        <scheme val="minor"/>
      </rPr>
      <t>red</t>
    </r>
    <r>
      <rPr>
        <sz val="11"/>
        <color theme="1"/>
        <rFont val="Calibri"/>
        <family val="2"/>
        <scheme val="minor"/>
      </rPr>
      <t xml:space="preserve"> dot in the corner.  Each of these cell has a comment to explain the particulars about the cell.  Just</t>
    </r>
    <r>
      <rPr>
        <b/>
        <sz val="11"/>
        <color theme="1"/>
        <rFont val="Calibri"/>
        <family val="2"/>
        <scheme val="minor"/>
      </rPr>
      <t xml:space="preserve"> hover</t>
    </r>
    <r>
      <rPr>
        <sz val="11"/>
        <color theme="1"/>
        <rFont val="Calibri"/>
        <family val="2"/>
        <scheme val="minor"/>
      </rPr>
      <t xml:space="preserve"> on the red dot to see its comment.</t>
    </r>
  </si>
  <si>
    <t xml:space="preserve">This tracking system was developed using a Microsoft Excel 365® workbook.  Other spreadsheet software tools may be able to open, update and save your data entries into this workbook.  It is suggested you test these other spreadsheet tools for accuracy. </t>
  </si>
  <si>
    <t>Video:</t>
  </si>
  <si>
    <r>
      <t xml:space="preserve">Visit </t>
    </r>
    <r>
      <rPr>
        <b/>
        <sz val="11"/>
        <color theme="1"/>
        <rFont val="Calibri"/>
        <family val="2"/>
        <scheme val="minor"/>
      </rPr>
      <t>HappyPax.com</t>
    </r>
    <r>
      <rPr>
        <sz val="11"/>
        <color theme="1"/>
        <rFont val="Calibri"/>
        <family val="2"/>
        <scheme val="minor"/>
      </rPr>
      <t xml:space="preserve"> to watch the training video.  </t>
    </r>
  </si>
  <si>
    <r>
      <t xml:space="preserve">Visit </t>
    </r>
    <r>
      <rPr>
        <b/>
        <sz val="11"/>
        <color theme="1"/>
        <rFont val="Calibri"/>
        <family val="2"/>
        <scheme val="minor"/>
      </rPr>
      <t xml:space="preserve">HappyPax.com </t>
    </r>
    <r>
      <rPr>
        <sz val="11"/>
        <color theme="1"/>
        <rFont val="Calibri"/>
        <family val="2"/>
        <scheme val="minor"/>
      </rPr>
      <t>to get your full copy of this tool.  It is an immediate download that you can have in about 2 minutes.  Use your credit or debit card to make the purchase.  It cost less than a tank of fuel and it will save you time, the hassle and money at tax time.</t>
    </r>
  </si>
  <si>
    <t>Uber, Lyft, Sidecar, Taxi, Dash, Food, Package, Documents, Luggage, Labs, Courier, Medical, Company car, Recovery, Towing, Movers, Escorts, Pilots, Express, Delivery and Last mile drivers.</t>
  </si>
  <si>
    <t xml:space="preserve">Demo - Welcome to a Drivers Tracking System </t>
  </si>
  <si>
    <t>Demo - About the workbook</t>
  </si>
  <si>
    <t>Demo - Setup 2026</t>
  </si>
  <si>
    <t>Demo - January 2026</t>
  </si>
  <si>
    <t>Demo - February 2026</t>
  </si>
  <si>
    <t>Demo - Totals 2026</t>
  </si>
  <si>
    <t>Odometer End</t>
  </si>
  <si>
    <t>Odometer Start</t>
  </si>
  <si>
    <t>Date: mm/dd/yyyy</t>
  </si>
  <si>
    <t>1</t>
  </si>
  <si>
    <t>2</t>
  </si>
  <si>
    <t>3</t>
  </si>
  <si>
    <t>4</t>
  </si>
  <si>
    <t>5</t>
  </si>
  <si>
    <t>6</t>
  </si>
  <si>
    <t>7</t>
  </si>
  <si>
    <t>8</t>
  </si>
  <si>
    <t>9</t>
  </si>
  <si>
    <t xml:space="preserve">  Log page 2026</t>
  </si>
  <si>
    <t xml:space="preserve">HappyPax.com - Drivers Tracking Software Tool </t>
  </si>
  <si>
    <r>
      <t>If you are a driver and an</t>
    </r>
    <r>
      <rPr>
        <b/>
        <sz val="11"/>
        <color theme="1"/>
        <rFont val="Calibri"/>
        <family val="2"/>
        <scheme val="minor"/>
      </rPr>
      <t xml:space="preserve"> independent</t>
    </r>
    <r>
      <rPr>
        <sz val="11"/>
        <color theme="1"/>
        <rFont val="Calibri"/>
        <family val="2"/>
        <scheme val="minor"/>
      </rPr>
      <t xml:space="preserve"> contractor with one or more clients you need a tool to help protect your income.  This drivers tracking system is just that tool and it lasts all year but cost less than a tank of fuel.</t>
    </r>
  </si>
  <si>
    <r>
      <rPr>
        <b/>
        <sz val="11"/>
        <color theme="1"/>
        <rFont val="Calibri"/>
        <family val="2"/>
        <scheme val="minor"/>
      </rPr>
      <t>Print</t>
    </r>
    <r>
      <rPr>
        <sz val="11"/>
        <color theme="1"/>
        <rFont val="Calibri"/>
        <family val="2"/>
        <scheme val="minor"/>
      </rPr>
      <t xml:space="preserve"> (Ctrl-P) this log page to record your daily pickups or dropoffs.   It is layed out to fit a standard clipboard.  At the bottom of the page enter the driving date and the starting odometer value.  At the end of the day enter the ending odometer value.  The first entry is at the bottom of the page.  Should you need additional entry space turn the page over and start with number 10 at the bottom of the page.  Store this log page with your daily receipts. </t>
    </r>
  </si>
  <si>
    <t>Client: Notes: Estimated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</si>
</sst>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21"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b/>
      <i/>
      <sz val="18"/>
      <color theme="1"/>
      <name val="Bookman Old Style"/>
      <family val="1"/>
    </font>
    <font>
      <b/>
      <i/>
      <sz val="12"/>
      <color theme="1"/>
      <name val="Calibri"/>
      <family val="2"/>
      <scheme val="minor"/>
    </font>
    <font>
      <b/>
      <i/>
      <sz val="11"/>
      <color rgb="FFFF0000"/>
      <name val="Calibri"/>
      <family val="2"/>
      <scheme val="minor"/>
    </font>
    <font>
      <b/>
      <i/>
      <sz val="10"/>
      <color theme="1"/>
      <name val="Calibri"/>
      <family val="2"/>
      <scheme val="minor"/>
    </font>
    <font>
      <sz val="12"/>
      <color theme="1"/>
      <name val="Calibri"/>
      <family val="2"/>
      <scheme val="minor"/>
    </font>
    <font>
      <sz val="10"/>
      <color theme="1"/>
      <name val="Calibri"/>
      <family val="2"/>
      <scheme val="minor"/>
    </font>
    <font>
      <sz val="9"/>
      <color theme="1"/>
      <name val="Calibri"/>
      <family val="2"/>
      <scheme val="minor"/>
    </font>
    <font>
      <u/>
      <sz val="11"/>
      <color theme="10"/>
      <name val="Calibri"/>
      <family val="2"/>
      <scheme val="minor"/>
    </font>
    <font>
      <sz val="8"/>
      <color theme="1"/>
      <name val="Calibri"/>
      <family val="2"/>
      <scheme val="minor"/>
    </font>
    <font>
      <sz val="9"/>
      <color indexed="81"/>
      <name val="Tahoma"/>
      <family val="2"/>
    </font>
    <font>
      <b/>
      <sz val="9"/>
      <color indexed="81"/>
      <name val="Tahoma"/>
      <family val="2"/>
    </font>
    <font>
      <sz val="16"/>
      <color theme="1"/>
      <name val="Calibri"/>
      <family val="2"/>
      <scheme val="minor"/>
    </font>
    <font>
      <b/>
      <i/>
      <sz val="11"/>
      <color theme="5"/>
      <name val="Calibri"/>
      <family val="2"/>
      <scheme val="minor"/>
    </font>
    <font>
      <b/>
      <sz val="14"/>
      <color theme="5"/>
      <name val="Calibri"/>
      <family val="2"/>
      <scheme val="minor"/>
    </font>
    <font>
      <b/>
      <i/>
      <sz val="14"/>
      <color rgb="FFFF0000"/>
      <name val="Calibri"/>
      <family val="2"/>
      <scheme val="minor"/>
    </font>
    <font>
      <b/>
      <sz val="11"/>
      <color rgb="FFC00000"/>
      <name val="Calibri"/>
      <family val="2"/>
      <scheme val="minor"/>
    </font>
    <font>
      <b/>
      <sz val="11"/>
      <color theme="5"/>
      <name val="Calibri"/>
      <family val="2"/>
      <scheme val="minor"/>
    </font>
  </fonts>
  <fills count="17">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bgColor indexed="64"/>
      </patternFill>
    </fill>
    <fill>
      <patternFill patternType="solid">
        <fgColor theme="0"/>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theme="0" tint="-4.9989318521683403E-2"/>
        <bgColor indexed="64"/>
      </patternFill>
    </fill>
  </fills>
  <borders count="8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ck">
        <color auto="1"/>
      </top>
      <bottom style="thin">
        <color auto="1"/>
      </bottom>
      <diagonal/>
    </border>
    <border>
      <left style="double">
        <color auto="1"/>
      </left>
      <right style="thin">
        <color auto="1"/>
      </right>
      <top style="thick">
        <color auto="1"/>
      </top>
      <bottom style="thin">
        <color auto="1"/>
      </bottom>
      <diagonal/>
    </border>
    <border>
      <left style="double">
        <color auto="1"/>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n">
        <color auto="1"/>
      </left>
      <right style="double">
        <color auto="1"/>
      </right>
      <top style="thick">
        <color auto="1"/>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style="double">
        <color auto="1"/>
      </bottom>
      <diagonal/>
    </border>
    <border>
      <left/>
      <right style="thin">
        <color auto="1"/>
      </right>
      <top style="thin">
        <color auto="1"/>
      </top>
      <bottom style="thin">
        <color auto="1"/>
      </bottom>
      <diagonal/>
    </border>
    <border>
      <left/>
      <right/>
      <top style="thick">
        <color auto="1"/>
      </top>
      <bottom style="thick">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ck">
        <color auto="1"/>
      </right>
      <top/>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ck">
        <color auto="1"/>
      </top>
      <bottom/>
      <diagonal/>
    </border>
    <border>
      <left/>
      <right style="thin">
        <color auto="1"/>
      </right>
      <top style="thick">
        <color auto="1"/>
      </top>
      <bottom/>
      <diagonal/>
    </border>
    <border>
      <left style="thin">
        <color auto="1"/>
      </left>
      <right/>
      <top style="thick">
        <color auto="1"/>
      </top>
      <bottom/>
      <diagonal/>
    </border>
    <border>
      <left style="double">
        <color auto="1"/>
      </left>
      <right style="thin">
        <color auto="1"/>
      </right>
      <top style="thick">
        <color auto="1"/>
      </top>
      <bottom/>
      <diagonal/>
    </border>
    <border>
      <left style="thin">
        <color auto="1"/>
      </left>
      <right style="double">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thin">
        <color auto="1"/>
      </top>
      <bottom/>
      <diagonal/>
    </border>
    <border>
      <left/>
      <right style="thin">
        <color auto="1"/>
      </right>
      <top style="thin">
        <color auto="1"/>
      </top>
      <bottom/>
      <diagonal/>
    </border>
    <border>
      <left style="thin">
        <color auto="1"/>
      </left>
      <right style="double">
        <color auto="1"/>
      </right>
      <top style="double">
        <color auto="1"/>
      </top>
      <bottom style="thin">
        <color auto="1"/>
      </bottom>
      <diagonal/>
    </border>
    <border>
      <left/>
      <right style="thin">
        <color auto="1"/>
      </right>
      <top style="double">
        <color auto="1"/>
      </top>
      <bottom style="thin">
        <color auto="1"/>
      </bottom>
      <diagonal/>
    </border>
    <border>
      <left style="double">
        <color auto="1"/>
      </left>
      <right style="thin">
        <color auto="1"/>
      </right>
      <top/>
      <bottom style="thin">
        <color auto="1"/>
      </bottom>
      <diagonal/>
    </border>
    <border>
      <left style="thin">
        <color auto="1"/>
      </left>
      <right style="thin">
        <color auto="1"/>
      </right>
      <top style="thin">
        <color auto="1"/>
      </top>
      <bottom style="double">
        <color auto="1"/>
      </bottom>
      <diagonal/>
    </border>
    <border>
      <left/>
      <right/>
      <top/>
      <bottom style="thick">
        <color auto="1"/>
      </bottom>
      <diagonal/>
    </border>
    <border>
      <left style="thin">
        <color auto="1"/>
      </left>
      <right/>
      <top style="thin">
        <color auto="1"/>
      </top>
      <bottom style="thick">
        <color auto="1"/>
      </bottom>
      <diagonal/>
    </border>
    <border>
      <left style="thick">
        <color auto="1"/>
      </left>
      <right style="thin">
        <color auto="1"/>
      </right>
      <top style="thick">
        <color auto="1"/>
      </top>
      <bottom/>
      <diagonal/>
    </border>
    <border>
      <left/>
      <right/>
      <top style="thin">
        <color auto="1"/>
      </top>
      <bottom/>
      <diagonal/>
    </border>
    <border>
      <left style="thick">
        <color auto="1"/>
      </left>
      <right style="thick">
        <color auto="1"/>
      </right>
      <top/>
      <bottom/>
      <diagonal/>
    </border>
    <border>
      <left style="thick">
        <color auto="1"/>
      </left>
      <right/>
      <top/>
      <bottom/>
      <diagonal/>
    </border>
    <border>
      <left/>
      <right/>
      <top style="thin">
        <color auto="1"/>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n">
        <color auto="1"/>
      </right>
      <top/>
      <bottom style="thick">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14996795556505021"/>
      </right>
      <top style="thin">
        <color auto="1"/>
      </top>
      <bottom style="thin">
        <color theme="0" tint="-0.14996795556505021"/>
      </bottom>
      <diagonal/>
    </border>
    <border>
      <left style="thin">
        <color theme="0" tint="-0.14996795556505021"/>
      </left>
      <right style="thin">
        <color theme="0" tint="-0.14996795556505021"/>
      </right>
      <top style="thin">
        <color auto="1"/>
      </top>
      <bottom style="thin">
        <color theme="0" tint="-0.14996795556505021"/>
      </bottom>
      <diagonal/>
    </border>
    <border>
      <left style="thin">
        <color theme="0" tint="-0.14996795556505021"/>
      </left>
      <right/>
      <top style="thin">
        <color auto="1"/>
      </top>
      <bottom style="thin">
        <color theme="0" tint="-0.14996795556505021"/>
      </bottom>
      <diagonal/>
    </border>
    <border>
      <left/>
      <right style="thin">
        <color theme="0" tint="-0.14996795556505021"/>
      </right>
      <top style="thin">
        <color theme="0" tint="-0.14996795556505021"/>
      </top>
      <bottom style="thick">
        <color auto="1"/>
      </bottom>
      <diagonal/>
    </border>
    <border>
      <left style="thin">
        <color theme="0" tint="-0.14996795556505021"/>
      </left>
      <right style="thin">
        <color theme="0" tint="-0.14996795556505021"/>
      </right>
      <top style="thin">
        <color theme="0" tint="-0.14996795556505021"/>
      </top>
      <bottom style="thick">
        <color auto="1"/>
      </bottom>
      <diagonal/>
    </border>
    <border>
      <left style="thin">
        <color theme="0" tint="-0.14996795556505021"/>
      </left>
      <right/>
      <top style="thin">
        <color theme="0" tint="-0.14996795556505021"/>
      </top>
      <bottom style="thick">
        <color auto="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style="thin">
        <color theme="0" tint="-0.14993743705557422"/>
      </right>
      <top style="thin">
        <color theme="0" tint="-0.14996795556505021"/>
      </top>
      <bottom style="thin">
        <color theme="0" tint="-0.14993743705557422"/>
      </bottom>
      <diagonal/>
    </border>
    <border>
      <left style="thin">
        <color theme="0" tint="-0.14993743705557422"/>
      </left>
      <right style="thin">
        <color theme="0" tint="-0.14993743705557422"/>
      </right>
      <top style="thin">
        <color theme="0" tint="-0.14996795556505021"/>
      </top>
      <bottom style="thin">
        <color theme="0" tint="-0.14993743705557422"/>
      </bottom>
      <diagonal/>
    </border>
    <border>
      <left style="thin">
        <color theme="0" tint="-0.14993743705557422"/>
      </left>
      <right style="thin">
        <color theme="0" tint="-0.14996795556505021"/>
      </right>
      <top style="thin">
        <color theme="0" tint="-0.14996795556505021"/>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0" tint="-0.14996795556505021"/>
      </right>
      <top style="thin">
        <color theme="0" tint="-0.14993743705557422"/>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s>
  <cellStyleXfs count="3">
    <xf numFmtId="0" fontId="0" fillId="0" borderId="0"/>
    <xf numFmtId="44" fontId="1" fillId="0" borderId="0" applyFont="0" applyFill="0" applyBorder="0" applyAlignment="0" applyProtection="0"/>
    <xf numFmtId="0" fontId="11" fillId="0" borderId="0" applyNumberFormat="0" applyFill="0" applyBorder="0" applyAlignment="0" applyProtection="0"/>
  </cellStyleXfs>
  <cellXfs count="322">
    <xf numFmtId="0" fontId="0" fillId="0" borderId="0" xfId="0"/>
    <xf numFmtId="164" fontId="0" fillId="0" borderId="0" xfId="0" applyNumberFormat="1"/>
    <xf numFmtId="49" fontId="4" fillId="0" borderId="0" xfId="0" applyNumberFormat="1" applyFont="1"/>
    <xf numFmtId="0" fontId="0" fillId="0" borderId="1" xfId="0" applyBorder="1"/>
    <xf numFmtId="49" fontId="4" fillId="0" borderId="14" xfId="0" applyNumberFormat="1" applyFont="1" applyBorder="1" applyAlignment="1">
      <alignment horizontal="center"/>
    </xf>
    <xf numFmtId="0" fontId="0" fillId="0" borderId="14" xfId="0" applyBorder="1"/>
    <xf numFmtId="0" fontId="0" fillId="0" borderId="14" xfId="0" applyBorder="1" applyAlignment="1">
      <alignment horizontal="left" vertical="top" wrapText="1"/>
    </xf>
    <xf numFmtId="0" fontId="8" fillId="0" borderId="0" xfId="0" applyFont="1"/>
    <xf numFmtId="0" fontId="5" fillId="0" borderId="0" xfId="0" applyFont="1"/>
    <xf numFmtId="0" fontId="9" fillId="0" borderId="0" xfId="0" applyFont="1"/>
    <xf numFmtId="0" fontId="0" fillId="0" borderId="23" xfId="0" applyBorder="1" applyAlignment="1" applyProtection="1">
      <alignment horizontal="left"/>
      <protection locked="0"/>
    </xf>
    <xf numFmtId="14" fontId="0" fillId="8" borderId="7" xfId="0" applyNumberFormat="1" applyFill="1" applyBorder="1" applyAlignment="1" applyProtection="1">
      <alignment horizontal="center"/>
      <protection locked="0"/>
    </xf>
    <xf numFmtId="164" fontId="0" fillId="8" borderId="7" xfId="0" applyNumberFormat="1" applyFill="1" applyBorder="1" applyAlignment="1" applyProtection="1">
      <alignment horizontal="center"/>
      <protection locked="0"/>
    </xf>
    <xf numFmtId="164" fontId="0" fillId="8" borderId="15" xfId="0" applyNumberFormat="1" applyFill="1" applyBorder="1" applyAlignment="1" applyProtection="1">
      <alignment horizontal="center"/>
      <protection locked="0"/>
    </xf>
    <xf numFmtId="0" fontId="0" fillId="8" borderId="1" xfId="0" applyFill="1" applyBorder="1" applyAlignment="1" applyProtection="1">
      <alignment horizontal="center"/>
      <protection locked="0"/>
    </xf>
    <xf numFmtId="164" fontId="0" fillId="8" borderId="1" xfId="0" applyNumberFormat="1" applyFill="1" applyBorder="1" applyAlignment="1" applyProtection="1">
      <alignment horizontal="center"/>
      <protection locked="0"/>
    </xf>
    <xf numFmtId="14" fontId="0" fillId="8" borderId="1" xfId="0" applyNumberFormat="1" applyFill="1" applyBorder="1" applyAlignment="1" applyProtection="1">
      <alignment horizontal="center"/>
      <protection locked="0"/>
    </xf>
    <xf numFmtId="14"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protection locked="0"/>
    </xf>
    <xf numFmtId="14" fontId="0" fillId="8" borderId="23" xfId="0" applyNumberFormat="1" applyFill="1" applyBorder="1" applyAlignment="1" applyProtection="1">
      <alignment horizontal="center"/>
      <protection locked="0"/>
    </xf>
    <xf numFmtId="3" fontId="0" fillId="8" borderId="1" xfId="0" applyNumberFormat="1" applyFill="1" applyBorder="1" applyAlignment="1" applyProtection="1">
      <alignment horizontal="center"/>
      <protection locked="0"/>
    </xf>
    <xf numFmtId="164" fontId="10" fillId="0" borderId="0" xfId="0" applyNumberFormat="1" applyFont="1"/>
    <xf numFmtId="3" fontId="0" fillId="8" borderId="20" xfId="0" applyNumberFormat="1" applyFill="1" applyBorder="1" applyAlignment="1" applyProtection="1">
      <alignment horizontal="center"/>
      <protection locked="0"/>
    </xf>
    <xf numFmtId="0" fontId="0" fillId="0" borderId="40" xfId="0" applyBorder="1" applyAlignment="1" applyProtection="1">
      <alignment horizontal="center"/>
      <protection locked="0"/>
    </xf>
    <xf numFmtId="164" fontId="0" fillId="0" borderId="39" xfId="0" applyNumberFormat="1" applyBorder="1" applyAlignment="1" applyProtection="1">
      <alignment horizontal="center"/>
      <protection locked="0"/>
    </xf>
    <xf numFmtId="0" fontId="0" fillId="0" borderId="39" xfId="0" applyBorder="1" applyAlignment="1" applyProtection="1">
      <alignment horizontal="center"/>
      <protection locked="0"/>
    </xf>
    <xf numFmtId="49" fontId="7" fillId="11" borderId="24" xfId="0" applyNumberFormat="1" applyFont="1" applyFill="1" applyBorder="1" applyAlignment="1">
      <alignment horizontal="center" shrinkToFit="1"/>
    </xf>
    <xf numFmtId="14" fontId="0" fillId="0" borderId="39" xfId="0" applyNumberFormat="1" applyBorder="1" applyAlignment="1" applyProtection="1">
      <alignment horizontal="center"/>
      <protection locked="0"/>
    </xf>
    <xf numFmtId="14" fontId="0" fillId="0" borderId="19" xfId="0" applyNumberFormat="1" applyBorder="1" applyAlignment="1" applyProtection="1">
      <alignment horizontal="center"/>
      <protection locked="0"/>
    </xf>
    <xf numFmtId="164" fontId="9" fillId="4" borderId="11" xfId="1" applyNumberFormat="1" applyFont="1" applyFill="1" applyBorder="1" applyAlignment="1" applyProtection="1">
      <alignment horizontal="center"/>
      <protection hidden="1"/>
    </xf>
    <xf numFmtId="7" fontId="9" fillId="12" borderId="12" xfId="1" applyNumberFormat="1" applyFont="1" applyFill="1" applyBorder="1" applyAlignment="1" applyProtection="1">
      <alignment horizontal="center"/>
      <protection hidden="1"/>
    </xf>
    <xf numFmtId="164" fontId="9" fillId="3" borderId="12" xfId="1" applyNumberFormat="1" applyFont="1" applyFill="1" applyBorder="1" applyAlignment="1" applyProtection="1">
      <alignment horizontal="center"/>
      <protection hidden="1"/>
    </xf>
    <xf numFmtId="7" fontId="9" fillId="5" borderId="12" xfId="1" applyNumberFormat="1" applyFont="1" applyFill="1" applyBorder="1" applyAlignment="1" applyProtection="1">
      <alignment horizontal="center"/>
      <protection hidden="1"/>
    </xf>
    <xf numFmtId="7" fontId="9" fillId="6" borderId="13" xfId="1" applyNumberFormat="1" applyFont="1" applyFill="1" applyBorder="1" applyAlignment="1" applyProtection="1">
      <alignment horizontal="center"/>
      <protection hidden="1"/>
    </xf>
    <xf numFmtId="3" fontId="9" fillId="7" borderId="5" xfId="0" applyNumberFormat="1" applyFont="1" applyFill="1" applyBorder="1" applyAlignment="1" applyProtection="1">
      <alignment horizontal="center"/>
      <protection hidden="1"/>
    </xf>
    <xf numFmtId="164" fontId="0" fillId="12" borderId="13" xfId="0" applyNumberFormat="1" applyFill="1" applyBorder="1" applyAlignment="1" applyProtection="1">
      <alignment horizontal="center"/>
      <protection hidden="1"/>
    </xf>
    <xf numFmtId="164" fontId="0" fillId="9" borderId="12" xfId="0" applyNumberFormat="1" applyFill="1" applyBorder="1" applyAlignment="1" applyProtection="1">
      <alignment horizontal="center"/>
      <protection hidden="1"/>
    </xf>
    <xf numFmtId="164" fontId="0" fillId="3" borderId="13" xfId="0" applyNumberFormat="1" applyFill="1" applyBorder="1" applyAlignment="1" applyProtection="1">
      <alignment horizontal="center"/>
      <protection hidden="1"/>
    </xf>
    <xf numFmtId="164" fontId="0" fillId="3" borderId="8" xfId="0" applyNumberFormat="1" applyFill="1" applyBorder="1" applyAlignment="1" applyProtection="1">
      <alignment horizontal="center"/>
      <protection hidden="1"/>
    </xf>
    <xf numFmtId="49" fontId="0" fillId="11" borderId="12" xfId="0" applyNumberFormat="1" applyFill="1" applyBorder="1" applyAlignment="1" applyProtection="1">
      <alignment horizontal="center"/>
      <protection hidden="1"/>
    </xf>
    <xf numFmtId="164" fontId="0" fillId="4" borderId="13" xfId="0" applyNumberFormat="1" applyFill="1" applyBorder="1" applyAlignment="1" applyProtection="1">
      <alignment horizontal="center"/>
      <protection hidden="1"/>
    </xf>
    <xf numFmtId="164" fontId="0" fillId="10" borderId="6" xfId="0" applyNumberFormat="1" applyFill="1" applyBorder="1" applyAlignment="1" applyProtection="1">
      <alignment horizontal="center"/>
      <protection hidden="1"/>
    </xf>
    <xf numFmtId="3" fontId="0" fillId="7" borderId="13" xfId="0" applyNumberFormat="1" applyFill="1" applyBorder="1" applyAlignment="1" applyProtection="1">
      <alignment horizontal="center"/>
      <protection hidden="1"/>
    </xf>
    <xf numFmtId="3" fontId="0" fillId="11" borderId="15" xfId="0" applyNumberFormat="1" applyFill="1" applyBorder="1" applyAlignment="1" applyProtection="1">
      <alignment horizontal="center"/>
      <protection hidden="1"/>
    </xf>
    <xf numFmtId="0" fontId="0" fillId="0" borderId="0" xfId="0" applyAlignment="1">
      <alignment horizontal="left"/>
    </xf>
    <xf numFmtId="49" fontId="4" fillId="11" borderId="1" xfId="0" applyNumberFormat="1" applyFont="1" applyFill="1" applyBorder="1" applyAlignment="1" applyProtection="1">
      <alignment horizontal="center"/>
      <protection hidden="1"/>
    </xf>
    <xf numFmtId="3" fontId="0" fillId="0" borderId="1" xfId="0" applyNumberFormat="1" applyBorder="1" applyAlignment="1" applyProtection="1">
      <alignment horizontal="center"/>
      <protection locked="0"/>
    </xf>
    <xf numFmtId="164" fontId="8" fillId="11" borderId="1" xfId="0" applyNumberFormat="1" applyFont="1" applyFill="1" applyBorder="1" applyProtection="1">
      <protection hidden="1"/>
    </xf>
    <xf numFmtId="3" fontId="8" fillId="11" borderId="1" xfId="0" applyNumberFormat="1" applyFont="1" applyFill="1" applyBorder="1" applyProtection="1">
      <protection hidden="1"/>
    </xf>
    <xf numFmtId="164" fontId="0" fillId="3" borderId="31" xfId="0" applyNumberFormat="1" applyFill="1" applyBorder="1" applyProtection="1">
      <protection hidden="1"/>
    </xf>
    <xf numFmtId="164" fontId="0" fillId="5" borderId="15" xfId="0" applyNumberFormat="1" applyFill="1" applyBorder="1" applyProtection="1">
      <protection hidden="1"/>
    </xf>
    <xf numFmtId="164" fontId="0" fillId="5" borderId="1" xfId="0" applyNumberFormat="1" applyFill="1" applyBorder="1" applyProtection="1">
      <protection hidden="1"/>
    </xf>
    <xf numFmtId="3" fontId="8" fillId="11" borderId="20" xfId="0" applyNumberFormat="1" applyFont="1" applyFill="1" applyBorder="1" applyProtection="1">
      <protection hidden="1"/>
    </xf>
    <xf numFmtId="49" fontId="7" fillId="11" borderId="6" xfId="0" applyNumberFormat="1" applyFont="1" applyFill="1" applyBorder="1" applyAlignment="1" applyProtection="1">
      <alignment horizontal="center"/>
      <protection hidden="1"/>
    </xf>
    <xf numFmtId="49" fontId="7" fillId="11" borderId="8" xfId="0" applyNumberFormat="1" applyFont="1" applyFill="1" applyBorder="1" applyAlignment="1" applyProtection="1">
      <alignment horizontal="center"/>
      <protection hidden="1"/>
    </xf>
    <xf numFmtId="49" fontId="9" fillId="11" borderId="9" xfId="0" applyNumberFormat="1" applyFont="1" applyFill="1" applyBorder="1" applyAlignment="1" applyProtection="1">
      <alignment horizontal="center"/>
      <protection hidden="1"/>
    </xf>
    <xf numFmtId="49" fontId="9" fillId="11" borderId="1" xfId="0" applyNumberFormat="1" applyFont="1" applyFill="1" applyBorder="1" applyAlignment="1" applyProtection="1">
      <alignment horizontal="center"/>
      <protection hidden="1"/>
    </xf>
    <xf numFmtId="49" fontId="9" fillId="11" borderId="10" xfId="0" applyNumberFormat="1" applyFont="1" applyFill="1" applyBorder="1" applyAlignment="1" applyProtection="1">
      <alignment horizontal="center"/>
      <protection hidden="1"/>
    </xf>
    <xf numFmtId="49" fontId="7" fillId="11" borderId="3" xfId="0" applyNumberFormat="1" applyFont="1" applyFill="1" applyBorder="1" applyAlignment="1" applyProtection="1">
      <alignment horizontal="center"/>
      <protection hidden="1"/>
    </xf>
    <xf numFmtId="49" fontId="9" fillId="11" borderId="4" xfId="0" applyNumberFormat="1" applyFont="1" applyFill="1" applyBorder="1" applyAlignment="1" applyProtection="1">
      <alignment horizontal="center"/>
      <protection hidden="1"/>
    </xf>
    <xf numFmtId="49" fontId="0" fillId="11" borderId="7" xfId="0" applyNumberFormat="1" applyFill="1" applyBorder="1" applyAlignment="1" applyProtection="1">
      <alignment horizontal="center"/>
      <protection hidden="1"/>
    </xf>
    <xf numFmtId="49" fontId="0" fillId="11" borderId="8" xfId="0" applyNumberFormat="1" applyFill="1" applyBorder="1" applyAlignment="1" applyProtection="1">
      <alignment horizontal="center"/>
      <protection hidden="1"/>
    </xf>
    <xf numFmtId="49" fontId="0" fillId="11" borderId="11" xfId="0" applyNumberFormat="1" applyFill="1" applyBorder="1" applyAlignment="1" applyProtection="1">
      <alignment horizontal="center"/>
      <protection hidden="1"/>
    </xf>
    <xf numFmtId="49" fontId="0" fillId="3" borderId="12" xfId="0" applyNumberFormat="1" applyFill="1" applyBorder="1" applyAlignment="1" applyProtection="1">
      <alignment horizontal="center"/>
      <protection hidden="1"/>
    </xf>
    <xf numFmtId="49" fontId="0" fillId="11" borderId="13" xfId="0" applyNumberFormat="1" applyFill="1" applyBorder="1" applyAlignment="1" applyProtection="1">
      <alignment horizontal="center"/>
      <protection hidden="1"/>
    </xf>
    <xf numFmtId="49" fontId="0" fillId="10" borderId="12" xfId="0" applyNumberFormat="1" applyFill="1" applyBorder="1" applyAlignment="1" applyProtection="1">
      <alignment horizontal="center"/>
      <protection hidden="1"/>
    </xf>
    <xf numFmtId="49" fontId="0" fillId="4" borderId="12" xfId="0" applyNumberFormat="1" applyFill="1" applyBorder="1" applyAlignment="1" applyProtection="1">
      <alignment horizontal="center"/>
      <protection hidden="1"/>
    </xf>
    <xf numFmtId="49" fontId="0" fillId="0" borderId="0" xfId="0" applyNumberFormat="1"/>
    <xf numFmtId="49" fontId="12" fillId="0" borderId="0" xfId="0" applyNumberFormat="1" applyFont="1" applyProtection="1">
      <protection hidden="1"/>
    </xf>
    <xf numFmtId="49" fontId="0" fillId="0" borderId="0" xfId="0" applyNumberFormat="1" applyProtection="1">
      <protection hidden="1"/>
    </xf>
    <xf numFmtId="49" fontId="5" fillId="4" borderId="25" xfId="1" applyNumberFormat="1" applyFont="1" applyFill="1" applyBorder="1" applyAlignment="1" applyProtection="1">
      <alignment horizontal="center"/>
      <protection hidden="1"/>
    </xf>
    <xf numFmtId="49" fontId="5" fillId="5" borderId="26" xfId="1" applyNumberFormat="1" applyFont="1" applyFill="1" applyBorder="1" applyAlignment="1" applyProtection="1">
      <alignment horizontal="center"/>
      <protection hidden="1"/>
    </xf>
    <xf numFmtId="49" fontId="5" fillId="6" borderId="27" xfId="1" applyNumberFormat="1" applyFont="1" applyFill="1" applyBorder="1" applyAlignment="1" applyProtection="1">
      <alignment horizontal="center"/>
      <protection hidden="1"/>
    </xf>
    <xf numFmtId="49" fontId="5" fillId="7" borderId="24" xfId="0" applyNumberFormat="1" applyFont="1" applyFill="1" applyBorder="1" applyAlignment="1" applyProtection="1">
      <alignment horizontal="center"/>
      <protection hidden="1"/>
    </xf>
    <xf numFmtId="49" fontId="0" fillId="13" borderId="29" xfId="0" applyNumberFormat="1" applyFill="1" applyBorder="1" applyAlignment="1" applyProtection="1">
      <alignment horizontal="right"/>
      <protection hidden="1"/>
    </xf>
    <xf numFmtId="49" fontId="0" fillId="3" borderId="29" xfId="0" applyNumberFormat="1" applyFill="1" applyBorder="1" applyAlignment="1" applyProtection="1">
      <alignment horizontal="right"/>
      <protection hidden="1"/>
    </xf>
    <xf numFmtId="49" fontId="0" fillId="2" borderId="29" xfId="0" applyNumberFormat="1" applyFill="1" applyBorder="1" applyAlignment="1" applyProtection="1">
      <alignment horizontal="right"/>
      <protection hidden="1"/>
    </xf>
    <xf numFmtId="49" fontId="2" fillId="5" borderId="25" xfId="0" applyNumberFormat="1" applyFont="1" applyFill="1" applyBorder="1" applyAlignment="1" applyProtection="1">
      <alignment horizontal="center"/>
      <protection hidden="1"/>
    </xf>
    <xf numFmtId="49" fontId="2" fillId="5" borderId="27" xfId="0" applyNumberFormat="1" applyFont="1" applyFill="1" applyBorder="1" applyAlignment="1" applyProtection="1">
      <alignment horizontal="center"/>
      <protection hidden="1"/>
    </xf>
    <xf numFmtId="49" fontId="8" fillId="11" borderId="29" xfId="0" applyNumberFormat="1" applyFont="1" applyFill="1" applyBorder="1" applyAlignment="1" applyProtection="1">
      <alignment horizontal="right"/>
      <protection hidden="1"/>
    </xf>
    <xf numFmtId="49" fontId="0" fillId="13" borderId="43" xfId="0" applyNumberFormat="1" applyFill="1" applyBorder="1" applyAlignment="1" applyProtection="1">
      <alignment horizontal="right"/>
      <protection hidden="1"/>
    </xf>
    <xf numFmtId="164" fontId="0" fillId="13" borderId="37" xfId="0" applyNumberFormat="1" applyFill="1" applyBorder="1" applyProtection="1">
      <protection hidden="1"/>
    </xf>
    <xf numFmtId="164" fontId="0" fillId="13" borderId="15" xfId="0" applyNumberFormat="1" applyFill="1" applyBorder="1" applyProtection="1">
      <protection hidden="1"/>
    </xf>
    <xf numFmtId="49" fontId="0" fillId="13" borderId="26" xfId="0" applyNumberFormat="1" applyFill="1" applyBorder="1" applyAlignment="1" applyProtection="1">
      <alignment horizontal="center"/>
      <protection hidden="1"/>
    </xf>
    <xf numFmtId="49" fontId="0" fillId="13" borderId="27" xfId="0" applyNumberFormat="1" applyFill="1" applyBorder="1" applyAlignment="1" applyProtection="1">
      <alignment horizontal="center"/>
      <protection hidden="1"/>
    </xf>
    <xf numFmtId="49" fontId="3" fillId="13" borderId="25" xfId="0" applyNumberFormat="1" applyFont="1" applyFill="1" applyBorder="1" applyAlignment="1" applyProtection="1">
      <alignment horizontal="center"/>
      <protection hidden="1"/>
    </xf>
    <xf numFmtId="164" fontId="0" fillId="3" borderId="37" xfId="0" applyNumberFormat="1" applyFill="1" applyBorder="1" applyProtection="1">
      <protection hidden="1"/>
    </xf>
    <xf numFmtId="164" fontId="0" fillId="3" borderId="15" xfId="0" applyNumberFormat="1" applyFill="1" applyBorder="1" applyProtection="1">
      <protection hidden="1"/>
    </xf>
    <xf numFmtId="49" fontId="0" fillId="3" borderId="26" xfId="0" applyNumberFormat="1" applyFill="1" applyBorder="1" applyAlignment="1" applyProtection="1">
      <alignment horizontal="center"/>
      <protection hidden="1"/>
    </xf>
    <xf numFmtId="49" fontId="0" fillId="3" borderId="27" xfId="0" applyNumberFormat="1" applyFill="1" applyBorder="1" applyAlignment="1" applyProtection="1">
      <alignment horizontal="center"/>
      <protection hidden="1"/>
    </xf>
    <xf numFmtId="49" fontId="0" fillId="2" borderId="43" xfId="0" applyNumberFormat="1" applyFill="1" applyBorder="1" applyAlignment="1" applyProtection="1">
      <alignment horizontal="right"/>
      <protection hidden="1"/>
    </xf>
    <xf numFmtId="164" fontId="0" fillId="2" borderId="37" xfId="0" applyNumberFormat="1" applyFill="1" applyBorder="1" applyProtection="1">
      <protection hidden="1"/>
    </xf>
    <xf numFmtId="164" fontId="0" fillId="2" borderId="15" xfId="0" applyNumberFormat="1" applyFill="1" applyBorder="1" applyProtection="1">
      <protection hidden="1"/>
    </xf>
    <xf numFmtId="49" fontId="0" fillId="2" borderId="26" xfId="0" applyNumberFormat="1" applyFill="1" applyBorder="1" applyAlignment="1" applyProtection="1">
      <alignment horizontal="center"/>
      <protection hidden="1"/>
    </xf>
    <xf numFmtId="49" fontId="0" fillId="2" borderId="27" xfId="0" applyNumberFormat="1" applyFill="1" applyBorder="1" applyAlignment="1" applyProtection="1">
      <alignment horizontal="center"/>
      <protection hidden="1"/>
    </xf>
    <xf numFmtId="164" fontId="0" fillId="5" borderId="19" xfId="0" applyNumberFormat="1" applyFill="1" applyBorder="1" applyProtection="1">
      <protection hidden="1"/>
    </xf>
    <xf numFmtId="49" fontId="0" fillId="5" borderId="44" xfId="0" applyNumberFormat="1" applyFill="1" applyBorder="1" applyAlignment="1" applyProtection="1">
      <alignment horizontal="right"/>
      <protection hidden="1"/>
    </xf>
    <xf numFmtId="164" fontId="0" fillId="5" borderId="44" xfId="0" applyNumberFormat="1" applyFill="1" applyBorder="1" applyProtection="1">
      <protection hidden="1"/>
    </xf>
    <xf numFmtId="49" fontId="0" fillId="2" borderId="45" xfId="0" applyNumberFormat="1" applyFill="1" applyBorder="1" applyAlignment="1" applyProtection="1">
      <alignment horizontal="right"/>
      <protection hidden="1"/>
    </xf>
    <xf numFmtId="164" fontId="0" fillId="2" borderId="19" xfId="0" applyNumberFormat="1" applyFill="1" applyBorder="1" applyProtection="1">
      <protection hidden="1"/>
    </xf>
    <xf numFmtId="49" fontId="0" fillId="2" borderId="47" xfId="0" applyNumberFormat="1" applyFill="1" applyBorder="1" applyAlignment="1">
      <alignment horizontal="right"/>
    </xf>
    <xf numFmtId="164" fontId="0" fillId="2" borderId="48" xfId="0" applyNumberFormat="1" applyFill="1" applyBorder="1" applyProtection="1">
      <protection hidden="1"/>
    </xf>
    <xf numFmtId="164" fontId="0" fillId="2" borderId="44" xfId="0" applyNumberFormat="1" applyFill="1" applyBorder="1" applyProtection="1">
      <protection hidden="1"/>
    </xf>
    <xf numFmtId="49" fontId="0" fillId="3" borderId="45" xfId="0" applyNumberFormat="1" applyFill="1" applyBorder="1" applyAlignment="1" applyProtection="1">
      <alignment horizontal="right"/>
      <protection hidden="1"/>
    </xf>
    <xf numFmtId="164" fontId="0" fillId="3" borderId="46" xfId="0" applyNumberFormat="1" applyFill="1" applyBorder="1" applyProtection="1">
      <protection hidden="1"/>
    </xf>
    <xf numFmtId="49" fontId="0" fillId="13" borderId="45" xfId="0" applyNumberFormat="1" applyFill="1" applyBorder="1" applyAlignment="1" applyProtection="1">
      <alignment horizontal="right"/>
      <protection hidden="1"/>
    </xf>
    <xf numFmtId="49" fontId="0" fillId="3" borderId="47" xfId="0" applyNumberFormat="1" applyFill="1" applyBorder="1" applyAlignment="1">
      <alignment horizontal="right"/>
    </xf>
    <xf numFmtId="164" fontId="0" fillId="3" borderId="48" xfId="0" applyNumberFormat="1" applyFill="1" applyBorder="1" applyProtection="1">
      <protection hidden="1"/>
    </xf>
    <xf numFmtId="164" fontId="0" fillId="3" borderId="44" xfId="0" applyNumberFormat="1" applyFill="1" applyBorder="1" applyProtection="1">
      <protection hidden="1"/>
    </xf>
    <xf numFmtId="0" fontId="0" fillId="13" borderId="47" xfId="0" applyFill="1" applyBorder="1" applyAlignment="1">
      <alignment horizontal="right"/>
    </xf>
    <xf numFmtId="164" fontId="0" fillId="13" borderId="48" xfId="0" applyNumberFormat="1" applyFill="1" applyBorder="1" applyProtection="1">
      <protection hidden="1"/>
    </xf>
    <xf numFmtId="164" fontId="0" fillId="13" borderId="44" xfId="0" applyNumberFormat="1" applyFill="1" applyBorder="1" applyProtection="1">
      <protection hidden="1"/>
    </xf>
    <xf numFmtId="49" fontId="3" fillId="3" borderId="25" xfId="0" applyNumberFormat="1" applyFont="1" applyFill="1" applyBorder="1" applyAlignment="1" applyProtection="1">
      <alignment horizontal="center"/>
      <protection hidden="1"/>
    </xf>
    <xf numFmtId="49" fontId="3" fillId="2" borderId="25" xfId="0" applyNumberFormat="1" applyFont="1" applyFill="1" applyBorder="1" applyAlignment="1" applyProtection="1">
      <alignment horizontal="center"/>
      <protection hidden="1"/>
    </xf>
    <xf numFmtId="49" fontId="0" fillId="5" borderId="28" xfId="0" applyNumberFormat="1" applyFill="1" applyBorder="1" applyAlignment="1" applyProtection="1">
      <alignment horizontal="right"/>
      <protection hidden="1"/>
    </xf>
    <xf numFmtId="49" fontId="0" fillId="5" borderId="29" xfId="0" applyNumberFormat="1" applyFill="1" applyBorder="1" applyAlignment="1" applyProtection="1">
      <alignment horizontal="right"/>
      <protection hidden="1"/>
    </xf>
    <xf numFmtId="49" fontId="0" fillId="5" borderId="30" xfId="0" applyNumberFormat="1" applyFill="1" applyBorder="1" applyAlignment="1" applyProtection="1">
      <alignment horizontal="right"/>
      <protection hidden="1"/>
    </xf>
    <xf numFmtId="164" fontId="8" fillId="11" borderId="49" xfId="0" applyNumberFormat="1" applyFont="1" applyFill="1" applyBorder="1" applyProtection="1">
      <protection hidden="1"/>
    </xf>
    <xf numFmtId="49" fontId="8" fillId="11" borderId="45" xfId="0" applyNumberFormat="1" applyFont="1" applyFill="1" applyBorder="1" applyAlignment="1" applyProtection="1">
      <alignment horizontal="right"/>
      <protection hidden="1"/>
    </xf>
    <xf numFmtId="49" fontId="8" fillId="11" borderId="47" xfId="0" applyNumberFormat="1" applyFont="1" applyFill="1" applyBorder="1" applyAlignment="1" applyProtection="1">
      <alignment horizontal="right"/>
      <protection hidden="1"/>
    </xf>
    <xf numFmtId="164" fontId="8" fillId="4" borderId="48" xfId="0" applyNumberFormat="1" applyFont="1" applyFill="1" applyBorder="1" applyProtection="1">
      <protection hidden="1"/>
    </xf>
    <xf numFmtId="164" fontId="8" fillId="5" borderId="44" xfId="0" applyNumberFormat="1" applyFont="1" applyFill="1" applyBorder="1" applyProtection="1">
      <protection hidden="1"/>
    </xf>
    <xf numFmtId="164" fontId="8" fillId="6" borderId="44" xfId="0" applyNumberFormat="1" applyFont="1" applyFill="1" applyBorder="1" applyProtection="1">
      <protection hidden="1"/>
    </xf>
    <xf numFmtId="164" fontId="0" fillId="4" borderId="44" xfId="0" applyNumberFormat="1" applyFill="1" applyBorder="1" applyProtection="1">
      <protection hidden="1"/>
    </xf>
    <xf numFmtId="49" fontId="0" fillId="0" borderId="0" xfId="0" applyNumberFormat="1" applyAlignment="1">
      <alignment vertical="top" wrapText="1"/>
    </xf>
    <xf numFmtId="49" fontId="2" fillId="3" borderId="26" xfId="0" applyNumberFormat="1" applyFont="1" applyFill="1" applyBorder="1" applyAlignment="1" applyProtection="1">
      <alignment horizontal="center"/>
      <protection hidden="1"/>
    </xf>
    <xf numFmtId="49" fontId="2" fillId="2" borderId="26" xfId="0" applyNumberFormat="1" applyFont="1" applyFill="1" applyBorder="1" applyAlignment="1" applyProtection="1">
      <alignment horizontal="center"/>
      <protection hidden="1"/>
    </xf>
    <xf numFmtId="164" fontId="0" fillId="2" borderId="1" xfId="0" applyNumberFormat="1" applyFill="1" applyBorder="1" applyProtection="1">
      <protection hidden="1"/>
    </xf>
    <xf numFmtId="49" fontId="0" fillId="3" borderId="1" xfId="0" applyNumberFormat="1" applyFill="1" applyBorder="1" applyAlignment="1" applyProtection="1">
      <alignment horizontal="right"/>
      <protection hidden="1"/>
    </xf>
    <xf numFmtId="49" fontId="0" fillId="3" borderId="15" xfId="0" applyNumberFormat="1" applyFill="1" applyBorder="1" applyAlignment="1" applyProtection="1">
      <alignment horizontal="right"/>
      <protection hidden="1"/>
    </xf>
    <xf numFmtId="49" fontId="0" fillId="0" borderId="1" xfId="0" applyNumberFormat="1" applyBorder="1" applyAlignment="1" applyProtection="1">
      <alignment horizontal="center"/>
      <protection locked="0"/>
    </xf>
    <xf numFmtId="49" fontId="0" fillId="0" borderId="2" xfId="0" applyNumberFormat="1" applyBorder="1" applyAlignment="1" applyProtection="1">
      <alignment horizontal="center"/>
      <protection locked="0"/>
    </xf>
    <xf numFmtId="14" fontId="0" fillId="0" borderId="23" xfId="0" applyNumberFormat="1" applyBorder="1" applyAlignment="1" applyProtection="1">
      <alignment horizontal="center"/>
      <protection locked="0"/>
    </xf>
    <xf numFmtId="49" fontId="0" fillId="8" borderId="7" xfId="0" applyNumberFormat="1" applyFill="1" applyBorder="1" applyAlignment="1" applyProtection="1">
      <alignment horizontal="center"/>
      <protection locked="0"/>
    </xf>
    <xf numFmtId="49" fontId="0" fillId="8" borderId="1" xfId="0" applyNumberFormat="1" applyFill="1" applyBorder="1" applyAlignment="1" applyProtection="1">
      <alignment horizontal="center"/>
      <protection locked="0"/>
    </xf>
    <xf numFmtId="49" fontId="0" fillId="8" borderId="15" xfId="0" applyNumberFormat="1" applyFill="1" applyBorder="1" applyAlignment="1" applyProtection="1">
      <alignment horizontal="center"/>
      <protection locked="0"/>
    </xf>
    <xf numFmtId="49" fontId="0" fillId="8" borderId="21" xfId="0" applyNumberFormat="1" applyFill="1" applyBorder="1" applyAlignment="1" applyProtection="1">
      <alignment horizontal="center"/>
      <protection locked="0"/>
    </xf>
    <xf numFmtId="49" fontId="0" fillId="8" borderId="2" xfId="0" applyNumberFormat="1" applyFill="1" applyBorder="1" applyAlignment="1" applyProtection="1">
      <alignment horizontal="center"/>
      <protection locked="0"/>
    </xf>
    <xf numFmtId="49" fontId="0" fillId="0" borderId="1" xfId="0" applyNumberFormat="1" applyBorder="1" applyAlignment="1" applyProtection="1">
      <alignment horizontal="center" vertical="center"/>
      <protection locked="0"/>
    </xf>
    <xf numFmtId="164" fontId="0" fillId="14" borderId="8" xfId="0" applyNumberFormat="1" applyFill="1" applyBorder="1" applyAlignment="1" applyProtection="1">
      <alignment horizontal="center"/>
      <protection hidden="1"/>
    </xf>
    <xf numFmtId="49" fontId="0" fillId="14" borderId="12" xfId="0" applyNumberFormat="1" applyFill="1" applyBorder="1" applyAlignment="1" applyProtection="1">
      <alignment horizontal="center"/>
      <protection hidden="1"/>
    </xf>
    <xf numFmtId="0" fontId="0" fillId="8" borderId="32" xfId="0" applyFill="1" applyBorder="1" applyAlignment="1" applyProtection="1">
      <alignment horizontal="center"/>
      <protection hidden="1"/>
    </xf>
    <xf numFmtId="164" fontId="0" fillId="8" borderId="32" xfId="0" applyNumberFormat="1" applyFill="1" applyBorder="1" applyAlignment="1" applyProtection="1">
      <alignment horizontal="center"/>
      <protection hidden="1"/>
    </xf>
    <xf numFmtId="0" fontId="0" fillId="0" borderId="32" xfId="0" applyBorder="1" applyProtection="1">
      <protection hidden="1"/>
    </xf>
    <xf numFmtId="14" fontId="0" fillId="8" borderId="32" xfId="0" applyNumberFormat="1" applyFill="1" applyBorder="1" applyAlignment="1" applyProtection="1">
      <alignment horizontal="center"/>
      <protection hidden="1"/>
    </xf>
    <xf numFmtId="14" fontId="0" fillId="8" borderId="19" xfId="0" applyNumberFormat="1" applyFill="1" applyBorder="1" applyAlignment="1" applyProtection="1">
      <alignment horizontal="center"/>
      <protection locked="0"/>
    </xf>
    <xf numFmtId="14" fontId="0" fillId="8" borderId="51" xfId="0" applyNumberFormat="1" applyFill="1" applyBorder="1" applyAlignment="1" applyProtection="1">
      <alignment horizontal="center"/>
      <protection hidden="1"/>
    </xf>
    <xf numFmtId="0" fontId="0" fillId="8" borderId="51" xfId="0" applyFill="1" applyBorder="1" applyAlignment="1" applyProtection="1">
      <alignment horizontal="center"/>
      <protection hidden="1"/>
    </xf>
    <xf numFmtId="164" fontId="0" fillId="8" borderId="51" xfId="0" applyNumberFormat="1" applyFill="1" applyBorder="1" applyAlignment="1" applyProtection="1">
      <alignment horizontal="center"/>
      <protection hidden="1"/>
    </xf>
    <xf numFmtId="49" fontId="0" fillId="0" borderId="41" xfId="0" applyNumberFormat="1" applyBorder="1" applyAlignment="1" applyProtection="1">
      <alignment horizontal="center"/>
      <protection locked="0"/>
    </xf>
    <xf numFmtId="49" fontId="0" fillId="11" borderId="52" xfId="0" applyNumberFormat="1" applyFill="1" applyBorder="1" applyAlignment="1" applyProtection="1">
      <alignment horizontal="center"/>
      <protection hidden="1"/>
    </xf>
    <xf numFmtId="14" fontId="0" fillId="0" borderId="53" xfId="0" applyNumberFormat="1" applyBorder="1" applyAlignment="1" applyProtection="1">
      <alignment horizontal="center"/>
      <protection locked="0"/>
    </xf>
    <xf numFmtId="14" fontId="0" fillId="0" borderId="9" xfId="0" applyNumberFormat="1" applyBorder="1" applyAlignment="1" applyProtection="1">
      <alignment horizontal="center"/>
      <protection locked="0"/>
    </xf>
    <xf numFmtId="14" fontId="0" fillId="8" borderId="9" xfId="0" applyNumberFormat="1" applyFill="1" applyBorder="1" applyAlignment="1" applyProtection="1">
      <alignment horizontal="center"/>
      <protection locked="0"/>
    </xf>
    <xf numFmtId="164" fontId="0" fillId="4" borderId="21" xfId="0" applyNumberFormat="1" applyFill="1" applyBorder="1" applyAlignment="1" applyProtection="1">
      <alignment horizontal="center"/>
      <protection hidden="1"/>
    </xf>
    <xf numFmtId="14" fontId="0" fillId="8" borderId="1" xfId="0" applyNumberFormat="1" applyFill="1" applyBorder="1" applyAlignment="1" applyProtection="1">
      <alignment horizontal="center" vertical="center"/>
      <protection locked="0"/>
    </xf>
    <xf numFmtId="14" fontId="0" fillId="8" borderId="22" xfId="0" applyNumberFormat="1" applyFill="1" applyBorder="1" applyAlignment="1" applyProtection="1">
      <alignment horizontal="center" vertical="center"/>
      <protection locked="0"/>
    </xf>
    <xf numFmtId="14" fontId="0" fillId="8" borderId="23" xfId="0" applyNumberFormat="1" applyFill="1" applyBorder="1" applyAlignment="1" applyProtection="1">
      <alignment horizontal="center" vertical="center"/>
      <protection locked="0"/>
    </xf>
    <xf numFmtId="0" fontId="0" fillId="0" borderId="51" xfId="0" applyBorder="1" applyProtection="1">
      <protection hidden="1"/>
    </xf>
    <xf numFmtId="14" fontId="0" fillId="8" borderId="0" xfId="0" applyNumberFormat="1" applyFill="1" applyAlignment="1" applyProtection="1">
      <alignment horizontal="center"/>
      <protection hidden="1"/>
    </xf>
    <xf numFmtId="0" fontId="0" fillId="8" borderId="0" xfId="0" applyFill="1" applyAlignment="1" applyProtection="1">
      <alignment horizontal="center"/>
      <protection hidden="1"/>
    </xf>
    <xf numFmtId="164" fontId="0" fillId="8" borderId="0" xfId="0" applyNumberFormat="1" applyFill="1" applyAlignment="1" applyProtection="1">
      <alignment horizontal="center"/>
      <protection hidden="1"/>
    </xf>
    <xf numFmtId="0" fontId="0" fillId="0" borderId="0" xfId="0" applyProtection="1">
      <protection hidden="1"/>
    </xf>
    <xf numFmtId="14" fontId="0" fillId="0" borderId="31" xfId="0" applyNumberFormat="1" applyBorder="1" applyAlignment="1" applyProtection="1">
      <alignment horizontal="center"/>
      <protection locked="0"/>
    </xf>
    <xf numFmtId="49" fontId="0" fillId="0" borderId="29" xfId="0" applyNumberFormat="1" applyBorder="1" applyAlignment="1" applyProtection="1">
      <alignment horizontal="center"/>
      <protection locked="0"/>
    </xf>
    <xf numFmtId="49" fontId="8" fillId="11" borderId="2" xfId="0" applyNumberFormat="1" applyFont="1" applyFill="1" applyBorder="1" applyAlignment="1" applyProtection="1">
      <alignment horizontal="right"/>
      <protection hidden="1"/>
    </xf>
    <xf numFmtId="164" fontId="8" fillId="11" borderId="42" xfId="0" applyNumberFormat="1" applyFont="1" applyFill="1" applyBorder="1" applyProtection="1">
      <protection hidden="1"/>
    </xf>
    <xf numFmtId="164" fontId="8" fillId="11" borderId="39" xfId="0" applyNumberFormat="1" applyFont="1" applyFill="1" applyBorder="1" applyProtection="1">
      <protection hidden="1"/>
    </xf>
    <xf numFmtId="164" fontId="8" fillId="11" borderId="15" xfId="0" applyNumberFormat="1" applyFont="1" applyFill="1" applyBorder="1" applyProtection="1">
      <protection hidden="1"/>
    </xf>
    <xf numFmtId="14" fontId="0" fillId="0" borderId="54" xfId="0" applyNumberFormat="1" applyBorder="1" applyAlignment="1" applyProtection="1">
      <alignment horizontal="center"/>
      <protection hidden="1"/>
    </xf>
    <xf numFmtId="49" fontId="0" fillId="8" borderId="54" xfId="0" applyNumberFormat="1" applyFill="1" applyBorder="1" applyAlignment="1" applyProtection="1">
      <alignment horizontal="center"/>
      <protection hidden="1"/>
    </xf>
    <xf numFmtId="49" fontId="0" fillId="8" borderId="0" xfId="0" applyNumberFormat="1" applyFill="1" applyAlignment="1" applyProtection="1">
      <alignment horizontal="center"/>
      <protection hidden="1"/>
    </xf>
    <xf numFmtId="164" fontId="0" fillId="8" borderId="54" xfId="0" applyNumberFormat="1" applyFill="1" applyBorder="1" applyAlignment="1" applyProtection="1">
      <alignment horizontal="center"/>
      <protection hidden="1"/>
    </xf>
    <xf numFmtId="14" fontId="0" fillId="8" borderId="54" xfId="0" applyNumberFormat="1" applyFill="1" applyBorder="1" applyAlignment="1" applyProtection="1">
      <alignment horizontal="center"/>
      <protection hidden="1"/>
    </xf>
    <xf numFmtId="0" fontId="0" fillId="8" borderId="35" xfId="0" applyFill="1" applyBorder="1" applyAlignment="1" applyProtection="1">
      <alignment horizontal="center"/>
      <protection hidden="1"/>
    </xf>
    <xf numFmtId="0" fontId="3" fillId="0" borderId="36" xfId="0" applyFont="1" applyBorder="1" applyAlignment="1">
      <alignment horizontal="center"/>
    </xf>
    <xf numFmtId="0" fontId="3" fillId="0" borderId="36" xfId="0" applyFont="1" applyBorder="1" applyAlignment="1" applyProtection="1">
      <alignment horizontal="center"/>
      <protection hidden="1"/>
    </xf>
    <xf numFmtId="0" fontId="3" fillId="0" borderId="36" xfId="0" applyFont="1" applyBorder="1" applyAlignment="1" applyProtection="1">
      <alignment horizontal="center" vertical="center"/>
      <protection hidden="1"/>
    </xf>
    <xf numFmtId="49" fontId="7" fillId="11" borderId="24" xfId="0" applyNumberFormat="1" applyFont="1" applyFill="1" applyBorder="1" applyAlignment="1" applyProtection="1">
      <alignment horizontal="center" shrinkToFit="1"/>
      <protection hidden="1"/>
    </xf>
    <xf numFmtId="0" fontId="9" fillId="0" borderId="0" xfId="0" applyFont="1" applyProtection="1">
      <protection hidden="1"/>
    </xf>
    <xf numFmtId="49" fontId="7" fillId="0" borderId="35" xfId="0" applyNumberFormat="1" applyFont="1" applyBorder="1" applyProtection="1">
      <protection hidden="1"/>
    </xf>
    <xf numFmtId="0" fontId="0" fillId="0" borderId="54" xfId="0" applyBorder="1" applyAlignment="1" applyProtection="1">
      <alignment horizontal="center"/>
      <protection hidden="1"/>
    </xf>
    <xf numFmtId="0" fontId="0" fillId="8" borderId="54" xfId="0" applyFill="1" applyBorder="1" applyAlignment="1" applyProtection="1">
      <alignment horizontal="center"/>
      <protection hidden="1"/>
    </xf>
    <xf numFmtId="0" fontId="0" fillId="8" borderId="55" xfId="0" applyFill="1" applyBorder="1" applyAlignment="1" applyProtection="1">
      <alignment horizontal="center"/>
      <protection hidden="1"/>
    </xf>
    <xf numFmtId="0" fontId="0" fillId="8" borderId="56" xfId="0" applyFill="1" applyBorder="1" applyAlignment="1" applyProtection="1">
      <alignment horizontal="center"/>
      <protection hidden="1"/>
    </xf>
    <xf numFmtId="0" fontId="0" fillId="8" borderId="57" xfId="0" applyFill="1" applyBorder="1" applyAlignment="1" applyProtection="1">
      <alignment horizontal="center"/>
      <protection hidden="1"/>
    </xf>
    <xf numFmtId="0" fontId="7" fillId="0" borderId="35" xfId="0" applyFont="1" applyBorder="1"/>
    <xf numFmtId="0" fontId="0" fillId="0" borderId="54" xfId="0" applyBorder="1" applyAlignment="1" applyProtection="1">
      <alignment horizontal="center"/>
      <protection locked="0"/>
    </xf>
    <xf numFmtId="0" fontId="0" fillId="8" borderId="54" xfId="0" applyFill="1" applyBorder="1" applyAlignment="1" applyProtection="1">
      <alignment horizontal="center"/>
      <protection locked="0"/>
    </xf>
    <xf numFmtId="0" fontId="0" fillId="8" borderId="0" xfId="0" applyFill="1" applyAlignment="1" applyProtection="1">
      <alignment horizontal="center"/>
      <protection locked="0"/>
    </xf>
    <xf numFmtId="0" fontId="3" fillId="0" borderId="14" xfId="0" applyFont="1" applyBorder="1" applyAlignment="1" applyProtection="1">
      <alignment horizontal="center" vertical="center"/>
      <protection hidden="1"/>
    </xf>
    <xf numFmtId="0" fontId="0" fillId="0" borderId="54" xfId="0" applyBorder="1" applyProtection="1">
      <protection hidden="1"/>
    </xf>
    <xf numFmtId="0" fontId="0" fillId="0" borderId="0" xfId="0" applyAlignment="1">
      <alignment horizontal="left" wrapText="1"/>
    </xf>
    <xf numFmtId="49" fontId="17" fillId="0" borderId="0" xfId="0" applyNumberFormat="1" applyFont="1" applyAlignment="1">
      <alignment horizontal="center"/>
    </xf>
    <xf numFmtId="49" fontId="4" fillId="0" borderId="0" xfId="0" applyNumberFormat="1" applyFont="1" applyAlignment="1" applyProtection="1">
      <alignment horizontal="center"/>
      <protection hidden="1"/>
    </xf>
    <xf numFmtId="0" fontId="0" fillId="11" borderId="1" xfId="0" applyFill="1" applyBorder="1" applyProtection="1">
      <protection hidden="1"/>
    </xf>
    <xf numFmtId="49" fontId="0" fillId="10" borderId="29" xfId="0" applyNumberFormat="1" applyFill="1" applyBorder="1" applyAlignment="1" applyProtection="1">
      <alignment horizontal="center"/>
      <protection hidden="1"/>
    </xf>
    <xf numFmtId="49" fontId="0" fillId="10" borderId="1" xfId="0" applyNumberFormat="1" applyFill="1" applyBorder="1" applyProtection="1">
      <protection hidden="1"/>
    </xf>
    <xf numFmtId="49" fontId="2" fillId="10" borderId="1" xfId="0" applyNumberFormat="1" applyFont="1" applyFill="1" applyBorder="1" applyAlignment="1" applyProtection="1">
      <alignment horizontal="center"/>
      <protection hidden="1"/>
    </xf>
    <xf numFmtId="14" fontId="0" fillId="10" borderId="50" xfId="0" applyNumberFormat="1" applyFill="1" applyBorder="1" applyAlignment="1" applyProtection="1">
      <alignment horizontal="center"/>
      <protection hidden="1"/>
    </xf>
    <xf numFmtId="49" fontId="0" fillId="10" borderId="15" xfId="0" applyNumberFormat="1" applyFill="1" applyBorder="1" applyProtection="1">
      <protection hidden="1"/>
    </xf>
    <xf numFmtId="49" fontId="2" fillId="10" borderId="50" xfId="0" applyNumberFormat="1" applyFont="1" applyFill="1" applyBorder="1" applyAlignment="1" applyProtection="1">
      <alignment horizontal="center"/>
      <protection hidden="1"/>
    </xf>
    <xf numFmtId="49" fontId="3" fillId="10" borderId="38" xfId="0" applyNumberFormat="1" applyFont="1" applyFill="1" applyBorder="1" applyAlignment="1" applyProtection="1">
      <alignment horizontal="center"/>
      <protection hidden="1"/>
    </xf>
    <xf numFmtId="0" fontId="4" fillId="0" borderId="0" xfId="0" applyFont="1" applyAlignment="1" applyProtection="1">
      <alignment horizontal="center" vertical="center"/>
      <protection hidden="1"/>
    </xf>
    <xf numFmtId="0" fontId="0" fillId="0" borderId="62" xfId="0" applyBorder="1"/>
    <xf numFmtId="0" fontId="0" fillId="0" borderId="63" xfId="0" applyBorder="1"/>
    <xf numFmtId="0" fontId="0" fillId="0" borderId="64" xfId="0" applyBorder="1"/>
    <xf numFmtId="0" fontId="0" fillId="0" borderId="61" xfId="0" applyBorder="1"/>
    <xf numFmtId="164" fontId="0" fillId="0" borderId="65" xfId="0" applyNumberFormat="1" applyBorder="1"/>
    <xf numFmtId="164" fontId="0" fillId="0" borderId="61" xfId="0" applyNumberFormat="1" applyBorder="1"/>
    <xf numFmtId="0" fontId="0" fillId="0" borderId="67" xfId="0" applyBorder="1"/>
    <xf numFmtId="0" fontId="0" fillId="0" borderId="68" xfId="0" applyBorder="1"/>
    <xf numFmtId="0" fontId="0" fillId="0" borderId="69" xfId="0" applyBorder="1"/>
    <xf numFmtId="0" fontId="0" fillId="0" borderId="66" xfId="0" applyBorder="1"/>
    <xf numFmtId="164" fontId="0" fillId="0" borderId="66" xfId="0" applyNumberFormat="1" applyBorder="1"/>
    <xf numFmtId="0" fontId="0" fillId="8" borderId="70" xfId="0" applyFill="1" applyBorder="1" applyAlignment="1">
      <alignment horizontal="right"/>
    </xf>
    <xf numFmtId="164" fontId="0" fillId="8" borderId="71" xfId="0" applyNumberFormat="1" applyFill="1" applyBorder="1" applyProtection="1">
      <protection hidden="1"/>
    </xf>
    <xf numFmtId="164" fontId="0" fillId="8" borderId="72" xfId="0" applyNumberFormat="1" applyFill="1" applyBorder="1" applyProtection="1">
      <protection hidden="1"/>
    </xf>
    <xf numFmtId="0" fontId="0" fillId="8" borderId="73" xfId="0" applyFill="1" applyBorder="1"/>
    <xf numFmtId="0" fontId="0" fillId="8" borderId="74" xfId="0" applyFill="1" applyBorder="1"/>
    <xf numFmtId="0" fontId="0" fillId="8" borderId="75" xfId="0" applyFill="1" applyBorder="1"/>
    <xf numFmtId="49" fontId="0" fillId="8" borderId="70" xfId="0" applyNumberFormat="1" applyFill="1" applyBorder="1" applyAlignment="1">
      <alignment horizontal="right"/>
    </xf>
    <xf numFmtId="49" fontId="0" fillId="8" borderId="76" xfId="0" applyNumberFormat="1" applyFill="1" applyBorder="1" applyAlignment="1">
      <alignment horizontal="right"/>
    </xf>
    <xf numFmtId="164" fontId="0" fillId="8" borderId="61" xfId="0" applyNumberFormat="1" applyFill="1" applyBorder="1" applyProtection="1">
      <protection hidden="1"/>
    </xf>
    <xf numFmtId="164" fontId="0" fillId="8" borderId="77" xfId="0" applyNumberFormat="1" applyFill="1" applyBorder="1" applyProtection="1">
      <protection hidden="1"/>
    </xf>
    <xf numFmtId="0" fontId="0" fillId="8" borderId="78" xfId="0" applyFill="1" applyBorder="1"/>
    <xf numFmtId="0" fontId="0" fillId="8" borderId="62" xfId="0" applyFill="1" applyBorder="1"/>
    <xf numFmtId="0" fontId="0" fillId="8" borderId="79" xfId="0" applyFill="1" applyBorder="1"/>
    <xf numFmtId="0" fontId="0" fillId="8" borderId="80" xfId="0" applyFill="1" applyBorder="1"/>
    <xf numFmtId="0" fontId="0" fillId="8" borderId="81" xfId="0" applyFill="1" applyBorder="1"/>
    <xf numFmtId="0" fontId="0" fillId="0" borderId="82" xfId="0" applyBorder="1"/>
    <xf numFmtId="0" fontId="0" fillId="0" borderId="83" xfId="0" applyBorder="1"/>
    <xf numFmtId="0" fontId="0" fillId="0" borderId="84" xfId="0" applyBorder="1"/>
    <xf numFmtId="0" fontId="11" fillId="0" borderId="0" xfId="2" applyProtection="1">
      <protection locked="0"/>
    </xf>
    <xf numFmtId="0" fontId="0" fillId="0" borderId="0" xfId="0" applyAlignment="1">
      <alignment horizontal="left" vertical="top" wrapText="1"/>
    </xf>
    <xf numFmtId="0" fontId="18" fillId="0" borderId="0" xfId="0" applyFont="1" applyAlignment="1">
      <alignment horizontal="center"/>
    </xf>
    <xf numFmtId="0" fontId="20" fillId="0" borderId="0" xfId="0" applyFont="1" applyAlignment="1">
      <alignment horizontal="left" vertical="top" wrapText="1"/>
    </xf>
    <xf numFmtId="0" fontId="0" fillId="0" borderId="0" xfId="0" applyAlignment="1">
      <alignment wrapText="1"/>
    </xf>
    <xf numFmtId="0" fontId="0" fillId="0" borderId="0" xfId="0" applyAlignment="1">
      <alignment vertical="top"/>
    </xf>
    <xf numFmtId="49" fontId="4" fillId="0" borderId="0" xfId="0" applyNumberFormat="1" applyFont="1" applyAlignment="1">
      <alignment horizontal="center"/>
    </xf>
    <xf numFmtId="49" fontId="15" fillId="0" borderId="0" xfId="0" applyNumberFormat="1" applyFont="1" applyAlignment="1">
      <alignment horizontal="center"/>
    </xf>
    <xf numFmtId="49" fontId="2" fillId="11" borderId="8" xfId="0" applyNumberFormat="1" applyFont="1" applyFill="1" applyBorder="1" applyAlignment="1" applyProtection="1">
      <alignment horizontal="center"/>
      <protection hidden="1"/>
    </xf>
    <xf numFmtId="0" fontId="0" fillId="0" borderId="0" xfId="0" applyAlignment="1">
      <alignment vertical="top"/>
    </xf>
    <xf numFmtId="49" fontId="4" fillId="0" borderId="0" xfId="0" applyNumberFormat="1" applyFont="1" applyAlignment="1">
      <alignment horizontal="left"/>
    </xf>
    <xf numFmtId="0" fontId="15" fillId="0" borderId="0" xfId="0" applyFont="1"/>
    <xf numFmtId="0" fontId="0" fillId="0" borderId="0" xfId="0"/>
    <xf numFmtId="0" fontId="16" fillId="0" borderId="0" xfId="0" applyFont="1" applyAlignment="1">
      <alignment horizontal="left" vertical="top" wrapText="1"/>
    </xf>
    <xf numFmtId="0" fontId="0" fillId="0" borderId="0" xfId="0" applyAlignment="1">
      <alignment wrapText="1"/>
    </xf>
    <xf numFmtId="0" fontId="0" fillId="0" borderId="0" xfId="0" applyAlignment="1">
      <alignment horizontal="left" vertical="top" wrapText="1"/>
    </xf>
    <xf numFmtId="0" fontId="0" fillId="0" borderId="0" xfId="0" applyAlignment="1">
      <alignment horizontal="left" wrapText="1"/>
    </xf>
    <xf numFmtId="0" fontId="0" fillId="11" borderId="19" xfId="0" applyFill="1" applyBorder="1" applyAlignment="1" applyProtection="1">
      <alignment horizontal="left" vertical="top" wrapText="1"/>
      <protection hidden="1"/>
    </xf>
    <xf numFmtId="0" fontId="0" fillId="11" borderId="20" xfId="0" applyFill="1" applyBorder="1" applyAlignment="1" applyProtection="1">
      <alignment horizontal="left" vertical="top" wrapText="1"/>
      <protection hidden="1"/>
    </xf>
    <xf numFmtId="0" fontId="0" fillId="11" borderId="15" xfId="0" applyFill="1" applyBorder="1" applyAlignment="1" applyProtection="1">
      <alignment horizontal="left" vertical="top" wrapText="1"/>
      <protection hidden="1"/>
    </xf>
    <xf numFmtId="0" fontId="0" fillId="11" borderId="1" xfId="0" applyFill="1" applyBorder="1" applyAlignment="1" applyProtection="1">
      <alignment horizontal="left" vertical="top" wrapText="1"/>
      <protection hidden="1"/>
    </xf>
    <xf numFmtId="0" fontId="12" fillId="16" borderId="85" xfId="0" applyFont="1" applyFill="1" applyBorder="1" applyAlignment="1" applyProtection="1">
      <alignment vertical="top" wrapText="1"/>
      <protection locked="0"/>
    </xf>
    <xf numFmtId="0" fontId="12" fillId="16" borderId="54" xfId="0" applyFont="1" applyFill="1" applyBorder="1" applyAlignment="1" applyProtection="1">
      <alignment vertical="top" wrapText="1"/>
      <protection locked="0"/>
    </xf>
    <xf numFmtId="0" fontId="12" fillId="16" borderId="46" xfId="0" applyFont="1" applyFill="1" applyBorder="1" applyAlignment="1" applyProtection="1">
      <alignment vertical="top" wrapText="1"/>
      <protection locked="0"/>
    </xf>
    <xf numFmtId="0" fontId="12" fillId="16" borderId="86" xfId="0" applyFont="1" applyFill="1" applyBorder="1" applyAlignment="1" applyProtection="1">
      <alignment vertical="top" wrapText="1"/>
      <protection locked="0"/>
    </xf>
    <xf numFmtId="0" fontId="12" fillId="16" borderId="0" xfId="0" applyFont="1" applyFill="1" applyAlignment="1" applyProtection="1">
      <alignment vertical="top" wrapText="1"/>
      <protection locked="0"/>
    </xf>
    <xf numFmtId="0" fontId="12" fillId="16" borderId="87" xfId="0" applyFont="1" applyFill="1" applyBorder="1" applyAlignment="1" applyProtection="1">
      <alignment vertical="top" wrapText="1"/>
      <protection locked="0"/>
    </xf>
    <xf numFmtId="0" fontId="12" fillId="16" borderId="88" xfId="0" applyFont="1" applyFill="1" applyBorder="1" applyAlignment="1" applyProtection="1">
      <alignment vertical="top" wrapText="1"/>
      <protection locked="0"/>
    </xf>
    <xf numFmtId="0" fontId="12" fillId="16" borderId="36" xfId="0" applyFont="1" applyFill="1" applyBorder="1" applyAlignment="1" applyProtection="1">
      <alignment vertical="top" wrapText="1"/>
      <protection locked="0"/>
    </xf>
    <xf numFmtId="0" fontId="12" fillId="16" borderId="37" xfId="0" applyFont="1" applyFill="1" applyBorder="1" applyAlignment="1" applyProtection="1">
      <alignment vertical="top" wrapText="1"/>
      <protection locked="0"/>
    </xf>
    <xf numFmtId="0" fontId="8" fillId="0" borderId="85" xfId="0" applyFont="1" applyBorder="1" applyAlignment="1" applyProtection="1">
      <alignment horizontal="left" vertical="top" wrapText="1"/>
      <protection locked="0"/>
    </xf>
    <xf numFmtId="0" fontId="12" fillId="0" borderId="54" xfId="0" applyFont="1" applyBorder="1" applyAlignment="1" applyProtection="1">
      <alignment horizontal="left" vertical="top" wrapText="1"/>
      <protection locked="0"/>
    </xf>
    <xf numFmtId="0" fontId="12" fillId="0" borderId="46" xfId="0" applyFont="1" applyBorder="1" applyAlignment="1" applyProtection="1">
      <alignment horizontal="left" vertical="top" wrapText="1"/>
      <protection locked="0"/>
    </xf>
    <xf numFmtId="0" fontId="12" fillId="0" borderId="86"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7" xfId="0" applyFont="1" applyBorder="1" applyAlignment="1" applyProtection="1">
      <alignment horizontal="left" vertical="top" wrapText="1"/>
      <protection locked="0"/>
    </xf>
    <xf numFmtId="0" fontId="12" fillId="0" borderId="88" xfId="0" applyFont="1" applyBorder="1" applyAlignment="1" applyProtection="1">
      <alignment horizontal="left" vertical="top" wrapText="1"/>
      <protection locked="0"/>
    </xf>
    <xf numFmtId="0" fontId="12" fillId="0" borderId="36" xfId="0" applyFont="1" applyBorder="1" applyAlignment="1" applyProtection="1">
      <alignment horizontal="left" vertical="top" wrapText="1"/>
      <protection locked="0"/>
    </xf>
    <xf numFmtId="0" fontId="12" fillId="0" borderId="37" xfId="0" applyFont="1" applyBorder="1" applyAlignment="1" applyProtection="1">
      <alignment horizontal="left" vertical="top" wrapText="1"/>
      <protection locked="0"/>
    </xf>
    <xf numFmtId="49" fontId="4" fillId="0" borderId="0" xfId="0" applyNumberFormat="1" applyFont="1" applyAlignment="1">
      <alignment horizontal="center"/>
    </xf>
    <xf numFmtId="49" fontId="3" fillId="10" borderId="33" xfId="0" applyNumberFormat="1" applyFont="1" applyFill="1" applyBorder="1" applyAlignment="1" applyProtection="1">
      <alignment horizontal="center"/>
      <protection hidden="1"/>
    </xf>
    <xf numFmtId="49" fontId="3" fillId="10" borderId="34" xfId="0" applyNumberFormat="1" applyFont="1" applyFill="1" applyBorder="1" applyAlignment="1" applyProtection="1">
      <alignment horizontal="center"/>
      <protection hidden="1"/>
    </xf>
    <xf numFmtId="49" fontId="0" fillId="10" borderId="15" xfId="0" applyNumberFormat="1" applyFill="1" applyBorder="1" applyAlignment="1" applyProtection="1">
      <alignment horizontal="left" vertical="top" wrapText="1"/>
      <protection hidden="1"/>
    </xf>
    <xf numFmtId="49" fontId="0" fillId="10" borderId="1" xfId="0" applyNumberFormat="1" applyFill="1" applyBorder="1" applyAlignment="1" applyProtection="1">
      <alignment horizontal="left" vertical="top" wrapText="1"/>
      <protection hidden="1"/>
    </xf>
    <xf numFmtId="49" fontId="3" fillId="11" borderId="6" xfId="0" applyNumberFormat="1" applyFont="1" applyFill="1" applyBorder="1" applyAlignment="1" applyProtection="1">
      <alignment horizontal="center" wrapText="1"/>
      <protection hidden="1"/>
    </xf>
    <xf numFmtId="49" fontId="3" fillId="11" borderId="11" xfId="0" applyNumberFormat="1" applyFont="1" applyFill="1" applyBorder="1" applyAlignment="1" applyProtection="1">
      <alignment horizontal="center" wrapText="1"/>
      <protection hidden="1"/>
    </xf>
    <xf numFmtId="49" fontId="3" fillId="11" borderId="21" xfId="0" applyNumberFormat="1" applyFont="1" applyFill="1" applyBorder="1" applyAlignment="1" applyProtection="1">
      <alignment horizontal="center"/>
      <protection hidden="1"/>
    </xf>
    <xf numFmtId="49" fontId="3" fillId="11" borderId="17" xfId="0" applyNumberFormat="1" applyFont="1" applyFill="1" applyBorder="1" applyAlignment="1" applyProtection="1">
      <alignment horizontal="center"/>
      <protection hidden="1"/>
    </xf>
    <xf numFmtId="49" fontId="3" fillId="11" borderId="18" xfId="0" applyNumberFormat="1" applyFont="1" applyFill="1" applyBorder="1" applyAlignment="1" applyProtection="1">
      <alignment horizontal="center"/>
      <protection hidden="1"/>
    </xf>
    <xf numFmtId="49" fontId="3" fillId="11" borderId="6" xfId="0" applyNumberFormat="1" applyFont="1" applyFill="1" applyBorder="1" applyAlignment="1" applyProtection="1">
      <alignment horizontal="center"/>
      <protection hidden="1"/>
    </xf>
    <xf numFmtId="49" fontId="3" fillId="11" borderId="7" xfId="0" applyNumberFormat="1" applyFont="1" applyFill="1" applyBorder="1" applyAlignment="1" applyProtection="1">
      <alignment horizontal="center"/>
      <protection hidden="1"/>
    </xf>
    <xf numFmtId="49" fontId="4" fillId="0" borderId="2" xfId="0" applyNumberFormat="1" applyFont="1" applyBorder="1" applyAlignment="1">
      <alignment horizontal="center"/>
    </xf>
    <xf numFmtId="49" fontId="4" fillId="0" borderId="14" xfId="0" applyNumberFormat="1" applyFont="1" applyBorder="1" applyAlignment="1">
      <alignment horizontal="center"/>
    </xf>
    <xf numFmtId="49" fontId="7" fillId="11" borderId="21" xfId="0" applyNumberFormat="1" applyFont="1" applyFill="1" applyBorder="1" applyAlignment="1" applyProtection="1">
      <alignment horizontal="center"/>
      <protection hidden="1"/>
    </xf>
    <xf numFmtId="49" fontId="7" fillId="11" borderId="17" xfId="0" applyNumberFormat="1" applyFont="1" applyFill="1" applyBorder="1" applyAlignment="1" applyProtection="1">
      <alignment horizontal="center"/>
      <protection hidden="1"/>
    </xf>
    <xf numFmtId="49" fontId="7" fillId="11" borderId="18" xfId="0" applyNumberFormat="1" applyFont="1" applyFill="1" applyBorder="1" applyAlignment="1" applyProtection="1">
      <alignment horizontal="center"/>
      <protection hidden="1"/>
    </xf>
    <xf numFmtId="49" fontId="3" fillId="11" borderId="6" xfId="0" applyNumberFormat="1" applyFont="1" applyFill="1" applyBorder="1" applyAlignment="1" applyProtection="1">
      <alignment horizontal="center" vertical="center" wrapText="1"/>
      <protection hidden="1"/>
    </xf>
    <xf numFmtId="49" fontId="3" fillId="11" borderId="11" xfId="0" applyNumberFormat="1" applyFont="1" applyFill="1" applyBorder="1" applyAlignment="1" applyProtection="1">
      <alignment horizontal="center" vertical="center" wrapText="1"/>
      <protection hidden="1"/>
    </xf>
    <xf numFmtId="49" fontId="3" fillId="11" borderId="16" xfId="0" applyNumberFormat="1" applyFont="1" applyFill="1" applyBorder="1" applyAlignment="1" applyProtection="1">
      <alignment horizontal="center"/>
      <protection hidden="1"/>
    </xf>
    <xf numFmtId="14" fontId="3" fillId="15" borderId="58" xfId="0" applyNumberFormat="1" applyFont="1" applyFill="1" applyBorder="1" applyAlignment="1" applyProtection="1">
      <alignment horizontal="left"/>
      <protection hidden="1"/>
    </xf>
    <xf numFmtId="14" fontId="3" fillId="15" borderId="59" xfId="0" applyNumberFormat="1" applyFont="1" applyFill="1" applyBorder="1" applyAlignment="1" applyProtection="1">
      <alignment horizontal="left"/>
      <protection hidden="1"/>
    </xf>
    <xf numFmtId="0" fontId="3" fillId="15" borderId="58" xfId="0" applyFont="1" applyFill="1" applyBorder="1" applyAlignment="1" applyProtection="1">
      <alignment horizontal="left"/>
      <protection hidden="1"/>
    </xf>
    <xf numFmtId="0" fontId="3" fillId="15" borderId="59" xfId="0" applyFont="1" applyFill="1" applyBorder="1" applyAlignment="1" applyProtection="1">
      <alignment horizontal="left"/>
      <protection hidden="1"/>
    </xf>
    <xf numFmtId="49" fontId="4" fillId="0" borderId="54" xfId="0" applyNumberFormat="1" applyFont="1" applyBorder="1" applyAlignment="1">
      <alignment horizontal="center"/>
    </xf>
    <xf numFmtId="49" fontId="3" fillId="15" borderId="53" xfId="0" applyNumberFormat="1" applyFont="1" applyFill="1" applyBorder="1" applyAlignment="1" applyProtection="1">
      <alignment horizontal="left" wrapText="1"/>
      <protection hidden="1"/>
    </xf>
    <xf numFmtId="49" fontId="3" fillId="15" borderId="60" xfId="0" applyNumberFormat="1" applyFont="1" applyFill="1" applyBorder="1" applyAlignment="1" applyProtection="1">
      <alignment horizontal="left" wrapText="1"/>
      <protection hidden="1"/>
    </xf>
    <xf numFmtId="0" fontId="3" fillId="11" borderId="58" xfId="0" applyFont="1" applyFill="1" applyBorder="1" applyAlignment="1" applyProtection="1">
      <alignment horizontal="left"/>
      <protection hidden="1"/>
    </xf>
    <xf numFmtId="0" fontId="3" fillId="11" borderId="59" xfId="0" applyFont="1" applyFill="1" applyBorder="1" applyAlignment="1" applyProtection="1">
      <alignment horizontal="left"/>
      <protection hidden="1"/>
    </xf>
    <xf numFmtId="49" fontId="4" fillId="0" borderId="2" xfId="0" applyNumberFormat="1" applyFont="1" applyBorder="1" applyAlignment="1" applyProtection="1">
      <alignment horizontal="center"/>
      <protection hidden="1"/>
    </xf>
    <xf numFmtId="49" fontId="4" fillId="0" borderId="14" xfId="0" applyNumberFormat="1" applyFont="1" applyBorder="1" applyAlignment="1" applyProtection="1">
      <alignment horizontal="center"/>
      <protection hidden="1"/>
    </xf>
    <xf numFmtId="49" fontId="4" fillId="0" borderId="31" xfId="0" applyNumberFormat="1" applyFont="1" applyBorder="1" applyAlignment="1" applyProtection="1">
      <alignment horizontal="center"/>
      <protection hidden="1"/>
    </xf>
    <xf numFmtId="0" fontId="0" fillId="0" borderId="85" xfId="0" applyBorder="1" applyAlignment="1">
      <alignment vertical="top"/>
    </xf>
    <xf numFmtId="0" fontId="0" fillId="0" borderId="54" xfId="0" applyBorder="1" applyAlignment="1">
      <alignment vertical="top"/>
    </xf>
    <xf numFmtId="0" fontId="0" fillId="0" borderId="46" xfId="0" applyBorder="1" applyAlignment="1">
      <alignment vertical="top"/>
    </xf>
    <xf numFmtId="0" fontId="0" fillId="0" borderId="88" xfId="0" applyBorder="1" applyAlignment="1">
      <alignment vertical="top"/>
    </xf>
    <xf numFmtId="0" fontId="0" fillId="0" borderId="36" xfId="0" applyBorder="1" applyAlignment="1">
      <alignment vertical="top"/>
    </xf>
    <xf numFmtId="0" fontId="0" fillId="0" borderId="37" xfId="0" applyBorder="1" applyAlignment="1">
      <alignment vertical="top"/>
    </xf>
    <xf numFmtId="0" fontId="8" fillId="0" borderId="0" xfId="0" applyFont="1" applyAlignment="1">
      <alignment horizontal="center"/>
    </xf>
    <xf numFmtId="0" fontId="0" fillId="0" borderId="0" xfId="0" applyAlignment="1">
      <alignment vertical="top" wrapText="1"/>
    </xf>
    <xf numFmtId="0" fontId="0" fillId="0" borderId="36" xfId="0" applyBorder="1" applyAlignment="1">
      <alignment vertical="top" wrapText="1"/>
    </xf>
    <xf numFmtId="0" fontId="0" fillId="0" borderId="0" xfId="0" applyAlignment="1">
      <alignment horizontal="center"/>
    </xf>
    <xf numFmtId="49" fontId="4" fillId="0" borderId="31" xfId="0" applyNumberFormat="1" applyFont="1" applyBorder="1" applyAlignment="1">
      <alignment horizontal="center"/>
    </xf>
    <xf numFmtId="0" fontId="0" fillId="0" borderId="86" xfId="0" applyBorder="1" applyAlignment="1">
      <alignment vertical="top" wrapText="1"/>
    </xf>
    <xf numFmtId="0" fontId="0" fillId="0" borderId="87" xfId="0" applyBorder="1" applyAlignment="1">
      <alignment vertical="top" wrapText="1"/>
    </xf>
    <xf numFmtId="0" fontId="0" fillId="0" borderId="88" xfId="0" applyBorder="1" applyAlignment="1">
      <alignment vertical="top" wrapText="1"/>
    </xf>
    <xf numFmtId="0" fontId="0" fillId="0" borderId="37" xfId="0" applyBorder="1" applyAlignment="1">
      <alignment vertical="top" wrapText="1"/>
    </xf>
    <xf numFmtId="0" fontId="0" fillId="0" borderId="86" xfId="0" applyBorder="1" applyAlignment="1">
      <alignment vertical="top"/>
    </xf>
    <xf numFmtId="0" fontId="0" fillId="0" borderId="87" xfId="0" applyBorder="1" applyAlignment="1">
      <alignment vertical="top"/>
    </xf>
  </cellXfs>
  <cellStyles count="3">
    <cellStyle name="Currency" xfId="1" builtinId="4"/>
    <cellStyle name="Hyperlink" xfId="2" builtinId="8"/>
    <cellStyle name="Normal" xfId="0" builtinId="0"/>
  </cellStyles>
  <dxfs count="14">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sheetMetadata" Target="metadata.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Structure" Target="richData/rdrichvaluestructure.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 Target="richData/rdrichvalue.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22/10/relationships/richValueRel" Target="richData/richValueRel.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53339</xdr:colOff>
      <xdr:row>1</xdr:row>
      <xdr:rowOff>63341</xdr:rowOff>
    </xdr:from>
    <xdr:to>
      <xdr:col>1</xdr:col>
      <xdr:colOff>9430</xdr:colOff>
      <xdr:row>8</xdr:row>
      <xdr:rowOff>83820</xdr:rowOff>
    </xdr:to>
    <xdr:pic>
      <xdr:nvPicPr>
        <xdr:cNvPr id="2" name="Picture 1" descr="HappyPax.com logo. A happy face talking on a smart phon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39" y="360521"/>
          <a:ext cx="1464851" cy="13844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38100</xdr:colOff>
      <xdr:row>15</xdr:row>
      <xdr:rowOff>131921</xdr:rowOff>
    </xdr:from>
    <xdr:to>
      <xdr:col>10</xdr:col>
      <xdr:colOff>906780</xdr:colOff>
      <xdr:row>21</xdr:row>
      <xdr:rowOff>170498</xdr:rowOff>
    </xdr:to>
    <xdr:pic>
      <xdr:nvPicPr>
        <xdr:cNvPr id="2" name="Picture 1" title="Logo Imag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68340" y="3019901"/>
          <a:ext cx="1211580" cy="113585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v>HappyPax.com logo.  A happy face on a cell phone.</v>
  </rv>
  <rv s="0">
    <v>1</v>
    <v>5</v>
    <v>HappyPax.com QR code.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happypax.com/video.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L38"/>
  <sheetViews>
    <sheetView showGridLines="0" tabSelected="1" zoomScaleNormal="100" workbookViewId="0"/>
  </sheetViews>
  <sheetFormatPr defaultColWidth="8.90625" defaultRowHeight="14.5" x14ac:dyDescent="0.35"/>
  <cols>
    <col min="1" max="1" width="22" customWidth="1"/>
    <col min="2" max="2" width="8.90625" customWidth="1"/>
    <col min="3" max="3" width="11.54296875" customWidth="1"/>
    <col min="4" max="4" width="4.453125" customWidth="1"/>
    <col min="5" max="5" width="12.453125" customWidth="1"/>
    <col min="6" max="6" width="11.6328125" customWidth="1"/>
    <col min="7" max="7" width="5" customWidth="1"/>
    <col min="9" max="9" width="11.6328125" customWidth="1"/>
    <col min="10" max="10" width="5" customWidth="1"/>
    <col min="11" max="11" width="7.54296875" customWidth="1"/>
  </cols>
  <sheetData>
    <row r="1" spans="1:12" ht="22.5" x14ac:dyDescent="0.45">
      <c r="A1" s="204">
        <v>2026</v>
      </c>
      <c r="B1" s="163"/>
      <c r="C1" s="244" t="s">
        <v>176</v>
      </c>
      <c r="D1" s="244"/>
      <c r="E1" s="244"/>
      <c r="F1" s="244"/>
      <c r="G1" s="244"/>
      <c r="H1" s="244"/>
      <c r="I1" s="244"/>
      <c r="J1" s="244"/>
      <c r="K1" s="244"/>
      <c r="L1" s="244"/>
    </row>
    <row r="3" spans="1:12" ht="21" x14ac:dyDescent="0.5">
      <c r="C3" s="245" t="s">
        <v>104</v>
      </c>
      <c r="D3" s="246"/>
      <c r="E3" s="246"/>
      <c r="F3" s="246"/>
      <c r="G3" s="246"/>
      <c r="H3" s="246"/>
      <c r="I3" s="246"/>
      <c r="J3" s="246"/>
      <c r="K3" s="246"/>
    </row>
    <row r="4" spans="1:12" ht="14.4" customHeight="1" x14ac:dyDescent="0.35">
      <c r="D4" s="193"/>
      <c r="E4" s="193"/>
      <c r="F4" s="193"/>
      <c r="G4" s="193"/>
      <c r="H4" s="193"/>
      <c r="I4" s="193"/>
      <c r="J4" s="193"/>
      <c r="K4" s="193"/>
    </row>
    <row r="5" spans="1:12" ht="14.4" customHeight="1" x14ac:dyDescent="0.35">
      <c r="C5" s="247" t="s">
        <v>134</v>
      </c>
      <c r="D5" s="247"/>
      <c r="E5" s="247"/>
      <c r="F5" s="247"/>
      <c r="G5" s="247"/>
      <c r="H5" s="247"/>
      <c r="I5" s="247"/>
      <c r="J5" s="247"/>
      <c r="K5" s="247"/>
    </row>
    <row r="6" spans="1:12" x14ac:dyDescent="0.35">
      <c r="C6" s="247"/>
      <c r="D6" s="247"/>
      <c r="E6" s="247"/>
      <c r="F6" s="247"/>
      <c r="G6" s="247"/>
      <c r="H6" s="247"/>
      <c r="I6" s="247"/>
      <c r="J6" s="247"/>
      <c r="K6" s="247"/>
    </row>
    <row r="7" spans="1:12" x14ac:dyDescent="0.35">
      <c r="C7" s="247"/>
      <c r="D7" s="247"/>
      <c r="E7" s="247"/>
      <c r="F7" s="247"/>
      <c r="G7" s="247"/>
      <c r="H7" s="247"/>
      <c r="I7" s="247"/>
      <c r="J7" s="247"/>
      <c r="K7" s="247"/>
    </row>
    <row r="8" spans="1:12" x14ac:dyDescent="0.35">
      <c r="C8" s="247"/>
      <c r="D8" s="247"/>
      <c r="E8" s="247"/>
      <c r="F8" s="247"/>
      <c r="G8" s="247"/>
      <c r="H8" s="247"/>
      <c r="I8" s="247"/>
      <c r="J8" s="247"/>
      <c r="K8" s="247"/>
    </row>
    <row r="9" spans="1:12" x14ac:dyDescent="0.35">
      <c r="C9" s="247"/>
      <c r="D9" s="247"/>
      <c r="E9" s="247"/>
      <c r="F9" s="247"/>
      <c r="G9" s="247"/>
      <c r="H9" s="247"/>
      <c r="I9" s="247"/>
      <c r="J9" s="247"/>
      <c r="K9" s="247"/>
    </row>
    <row r="10" spans="1:12" x14ac:dyDescent="0.35">
      <c r="C10" s="193"/>
      <c r="D10" s="193"/>
      <c r="E10" s="193"/>
      <c r="F10" s="193"/>
      <c r="G10" s="193"/>
      <c r="H10" s="193"/>
      <c r="I10" s="193"/>
      <c r="J10" s="193"/>
      <c r="K10" s="193"/>
    </row>
    <row r="11" spans="1:12" ht="18.5" customHeight="1" x14ac:dyDescent="0.45">
      <c r="A11" s="249" t="s">
        <v>175</v>
      </c>
      <c r="B11" s="236" t="s">
        <v>167</v>
      </c>
      <c r="C11" s="250" t="s">
        <v>169</v>
      </c>
      <c r="D11" s="250"/>
      <c r="E11" s="250"/>
      <c r="F11" s="250"/>
      <c r="G11" s="250"/>
      <c r="H11" s="250"/>
      <c r="I11" s="250"/>
      <c r="J11" s="250"/>
      <c r="K11" s="250"/>
    </row>
    <row r="12" spans="1:12" ht="14.4" customHeight="1" x14ac:dyDescent="0.35">
      <c r="A12" s="249"/>
      <c r="C12" s="250"/>
      <c r="D12" s="250"/>
      <c r="E12" s="250"/>
      <c r="F12" s="250"/>
      <c r="G12" s="250"/>
      <c r="H12" s="250"/>
      <c r="I12" s="250"/>
      <c r="J12" s="250"/>
      <c r="K12" s="250"/>
    </row>
    <row r="13" spans="1:12" x14ac:dyDescent="0.35">
      <c r="A13" s="249"/>
      <c r="C13" s="250"/>
      <c r="D13" s="250"/>
      <c r="E13" s="250"/>
      <c r="F13" s="250"/>
      <c r="G13" s="250"/>
      <c r="H13" s="250"/>
      <c r="I13" s="250"/>
      <c r="J13" s="250"/>
      <c r="K13" s="250"/>
    </row>
    <row r="14" spans="1:12" x14ac:dyDescent="0.35">
      <c r="A14" s="249"/>
      <c r="C14" s="193"/>
      <c r="D14" s="193"/>
      <c r="E14" s="193"/>
      <c r="F14" s="193"/>
      <c r="G14" s="193"/>
      <c r="H14" s="193"/>
      <c r="I14" s="193"/>
      <c r="J14" s="193"/>
      <c r="K14" s="193"/>
    </row>
    <row r="15" spans="1:12" x14ac:dyDescent="0.35">
      <c r="A15" s="249"/>
      <c r="C15" s="250" t="s">
        <v>170</v>
      </c>
      <c r="D15" s="250"/>
      <c r="E15" s="250"/>
      <c r="F15" s="250"/>
      <c r="G15" s="250"/>
      <c r="H15" s="250"/>
      <c r="I15" s="250"/>
      <c r="J15" s="250"/>
      <c r="K15" s="250"/>
    </row>
    <row r="16" spans="1:12" x14ac:dyDescent="0.35">
      <c r="A16" s="249"/>
      <c r="C16" s="250"/>
      <c r="D16" s="250"/>
      <c r="E16" s="250"/>
      <c r="F16" s="250"/>
      <c r="G16" s="250"/>
      <c r="H16" s="250"/>
      <c r="I16" s="250"/>
      <c r="J16" s="250"/>
      <c r="K16" s="250"/>
    </row>
    <row r="17" spans="1:11" ht="18.5" x14ac:dyDescent="0.45">
      <c r="A17" s="249"/>
      <c r="B17" s="194"/>
      <c r="C17" s="250"/>
      <c r="D17" s="250"/>
      <c r="E17" s="250"/>
      <c r="F17" s="250"/>
      <c r="G17" s="250"/>
      <c r="H17" s="250"/>
      <c r="I17" s="250"/>
      <c r="J17" s="250"/>
      <c r="K17" s="250"/>
    </row>
    <row r="18" spans="1:11" x14ac:dyDescent="0.35">
      <c r="A18" s="249"/>
      <c r="C18" s="250"/>
      <c r="D18" s="250"/>
      <c r="E18" s="250"/>
      <c r="F18" s="250"/>
      <c r="G18" s="250"/>
      <c r="H18" s="250"/>
      <c r="I18" s="250"/>
      <c r="J18" s="250"/>
      <c r="K18" s="250"/>
    </row>
    <row r="19" spans="1:11" x14ac:dyDescent="0.35">
      <c r="A19" s="249"/>
      <c r="C19" s="250"/>
      <c r="D19" s="250"/>
      <c r="E19" s="250"/>
      <c r="F19" s="250"/>
      <c r="G19" s="250"/>
      <c r="H19" s="250"/>
      <c r="I19" s="250"/>
      <c r="J19" s="250"/>
      <c r="K19" s="250"/>
    </row>
    <row r="20" spans="1:11" x14ac:dyDescent="0.35">
      <c r="A20" s="248" t="s">
        <v>196</v>
      </c>
    </row>
    <row r="21" spans="1:11" x14ac:dyDescent="0.35">
      <c r="A21" s="248"/>
      <c r="C21" s="248" t="s">
        <v>171</v>
      </c>
      <c r="D21" s="248"/>
      <c r="E21" s="248"/>
      <c r="F21" s="248"/>
      <c r="G21" s="248"/>
      <c r="H21" s="248"/>
      <c r="I21" s="248"/>
      <c r="J21" s="248"/>
      <c r="K21" s="248"/>
    </row>
    <row r="22" spans="1:11" x14ac:dyDescent="0.35">
      <c r="A22" s="248"/>
      <c r="C22" s="248"/>
      <c r="D22" s="248"/>
      <c r="E22" s="248"/>
      <c r="F22" s="248"/>
      <c r="G22" s="248"/>
      <c r="H22" s="248"/>
      <c r="I22" s="248"/>
      <c r="J22" s="248"/>
      <c r="K22" s="248"/>
    </row>
    <row r="23" spans="1:11" x14ac:dyDescent="0.35">
      <c r="A23" s="248"/>
      <c r="C23" s="248"/>
      <c r="D23" s="248"/>
      <c r="E23" s="248"/>
      <c r="F23" s="248"/>
      <c r="G23" s="248"/>
      <c r="H23" s="248"/>
      <c r="I23" s="248"/>
      <c r="J23" s="248"/>
      <c r="K23" s="248"/>
    </row>
    <row r="24" spans="1:11" x14ac:dyDescent="0.35">
      <c r="A24" s="248"/>
    </row>
    <row r="25" spans="1:11" ht="18.5" x14ac:dyDescent="0.45">
      <c r="A25" s="248"/>
      <c r="B25" s="236" t="s">
        <v>168</v>
      </c>
      <c r="C25" s="248" t="s">
        <v>174</v>
      </c>
      <c r="D25" s="248"/>
      <c r="E25" s="248"/>
      <c r="F25" s="248"/>
      <c r="G25" s="248"/>
      <c r="H25" s="248"/>
      <c r="I25" s="248"/>
      <c r="J25" s="248"/>
      <c r="K25" s="248"/>
    </row>
    <row r="26" spans="1:11" x14ac:dyDescent="0.35">
      <c r="A26" s="248"/>
      <c r="C26" s="248"/>
      <c r="D26" s="248"/>
      <c r="E26" s="248"/>
      <c r="F26" s="248"/>
      <c r="G26" s="248"/>
      <c r="H26" s="248"/>
      <c r="I26" s="248"/>
      <c r="J26" s="248"/>
      <c r="K26" s="248"/>
    </row>
    <row r="27" spans="1:11" x14ac:dyDescent="0.35">
      <c r="A27" s="248"/>
      <c r="C27" s="248"/>
      <c r="D27" s="248"/>
      <c r="E27" s="248"/>
      <c r="F27" s="248"/>
      <c r="G27" s="248"/>
      <c r="H27" s="248"/>
      <c r="I27" s="248"/>
      <c r="J27" s="248"/>
      <c r="K27" s="248"/>
    </row>
    <row r="28" spans="1:11" x14ac:dyDescent="0.35">
      <c r="A28" s="248"/>
    </row>
    <row r="29" spans="1:11" ht="18.5" x14ac:dyDescent="0.45">
      <c r="A29" s="248"/>
      <c r="B29" s="236" t="s">
        <v>172</v>
      </c>
      <c r="C29" s="243" t="s">
        <v>173</v>
      </c>
      <c r="D29" s="243"/>
      <c r="E29" s="243"/>
      <c r="F29" s="243"/>
      <c r="G29" s="243"/>
      <c r="H29" s="243"/>
      <c r="I29" s="243"/>
      <c r="J29" s="243"/>
      <c r="K29" s="243"/>
    </row>
    <row r="30" spans="1:11" x14ac:dyDescent="0.35">
      <c r="C30" s="243"/>
      <c r="D30" s="243"/>
      <c r="E30" s="243"/>
      <c r="F30" s="243"/>
      <c r="G30" s="243"/>
      <c r="H30" s="243"/>
      <c r="I30" s="243"/>
      <c r="J30" s="243"/>
      <c r="K30" s="243"/>
    </row>
    <row r="31" spans="1:11" x14ac:dyDescent="0.35">
      <c r="C31" s="69" t="s">
        <v>152</v>
      </c>
    </row>
    <row r="34" spans="3:11" x14ac:dyDescent="0.35">
      <c r="C34" s="237"/>
      <c r="D34" s="235"/>
      <c r="E34" s="235"/>
      <c r="F34" s="235"/>
      <c r="G34" s="235"/>
      <c r="H34" s="235"/>
      <c r="I34" s="235"/>
      <c r="J34" s="235"/>
      <c r="K34" s="235"/>
    </row>
    <row r="35" spans="3:11" x14ac:dyDescent="0.35">
      <c r="C35" s="235"/>
      <c r="D35" s="235"/>
      <c r="E35" s="235"/>
      <c r="F35" s="235"/>
      <c r="G35" s="235"/>
      <c r="H35" s="235"/>
      <c r="I35" s="235"/>
      <c r="J35" s="235"/>
      <c r="K35" s="235"/>
    </row>
    <row r="36" spans="3:11" x14ac:dyDescent="0.35">
      <c r="C36" s="235"/>
      <c r="D36" s="235"/>
      <c r="E36" s="235"/>
      <c r="F36" s="235"/>
      <c r="G36" s="235"/>
      <c r="H36" s="235"/>
      <c r="I36" s="235"/>
      <c r="J36" s="235"/>
      <c r="K36" s="235"/>
    </row>
    <row r="37" spans="3:11" x14ac:dyDescent="0.35">
      <c r="C37" s="235"/>
      <c r="D37" s="235"/>
      <c r="E37" s="235"/>
      <c r="F37" s="235"/>
      <c r="G37" s="235"/>
      <c r="H37" s="235"/>
      <c r="I37" s="235"/>
      <c r="J37" s="235"/>
      <c r="K37" s="235"/>
    </row>
    <row r="38" spans="3:11" x14ac:dyDescent="0.35">
      <c r="C38" s="235"/>
      <c r="D38" s="235"/>
      <c r="E38" s="235"/>
      <c r="F38" s="235"/>
      <c r="G38" s="235"/>
      <c r="H38" s="235"/>
      <c r="I38" s="235"/>
      <c r="J38" s="235"/>
      <c r="K38" s="235"/>
    </row>
  </sheetData>
  <sheetProtection algorithmName="SHA-512" hashValue="mpCBbL/E6yGXlQMRSEEC7mZlzJRsSXpjE6iPNbzrgnD1Q3QiXc+YUs1egrplwruqWwzqdgPk9KQpJs2v2J9FLg==" saltValue="su0qePosjgIDN7d7CUjYUw==" spinCount="100000" sheet="1" selectLockedCells="1" sort="0"/>
  <mergeCells count="10">
    <mergeCell ref="C29:K30"/>
    <mergeCell ref="C1:L1"/>
    <mergeCell ref="C3:K3"/>
    <mergeCell ref="C5:K9"/>
    <mergeCell ref="A20:A29"/>
    <mergeCell ref="A11:A19"/>
    <mergeCell ref="C11:K13"/>
    <mergeCell ref="C15:K19"/>
    <mergeCell ref="C21:K23"/>
    <mergeCell ref="C25:K27"/>
  </mergeCells>
  <pageMargins left="0.7" right="0.7" top="0.75" bottom="0.75" header="0.3" footer="0.3"/>
  <pageSetup orientation="landscape" r:id="rId1"/>
  <headerFooter scaleWithDoc="0" alignWithMargins="0">
    <oddHeader>&amp;CDrivers Tracking System</oddHeader>
    <oddFooter>&amp;CHappyPax.com</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O101"/>
  <sheetViews>
    <sheetView zoomScaleNormal="100" zoomScaleSheetLayoutView="100" workbookViewId="0">
      <selection activeCell="B12" sqref="B12"/>
    </sheetView>
  </sheetViews>
  <sheetFormatPr defaultColWidth="8.90625" defaultRowHeight="14.5" x14ac:dyDescent="0.35"/>
  <cols>
    <col min="1" max="1" width="5.08984375" customWidth="1"/>
    <col min="2" max="2" width="11.6328125" customWidth="1"/>
    <col min="3" max="3" width="12" bestFit="1" customWidth="1"/>
    <col min="4" max="4" width="10.08984375" customWidth="1"/>
    <col min="5" max="5" width="9.6328125" customWidth="1"/>
    <col min="6" max="6" width="12.453125" customWidth="1"/>
    <col min="7" max="7" width="12" bestFit="1" customWidth="1"/>
    <col min="8" max="8" width="10.54296875" bestFit="1" customWidth="1"/>
    <col min="9" max="9" width="10" customWidth="1"/>
    <col min="10" max="10" width="10.36328125" customWidth="1"/>
    <col min="11" max="11" width="14.54296875" customWidth="1"/>
  </cols>
  <sheetData>
    <row r="1" spans="1:15" ht="22.5" x14ac:dyDescent="0.45">
      <c r="A1" s="285" t="s">
        <v>161</v>
      </c>
      <c r="B1" s="286"/>
      <c r="C1" s="286"/>
      <c r="D1" s="286"/>
      <c r="E1" s="286"/>
      <c r="F1" s="286"/>
      <c r="G1" s="286"/>
      <c r="H1" s="286"/>
      <c r="I1" s="286"/>
      <c r="J1" s="286"/>
      <c r="K1" s="286"/>
      <c r="L1" s="2"/>
      <c r="M1" s="2"/>
      <c r="N1" s="2"/>
      <c r="O1" s="2"/>
    </row>
    <row r="2" spans="1:15" ht="15" thickBot="1" x14ac:dyDescent="0.4">
      <c r="A2" s="161"/>
      <c r="B2" s="161"/>
      <c r="C2" s="163"/>
      <c r="D2" s="161"/>
      <c r="E2" s="161"/>
      <c r="F2" s="161"/>
      <c r="G2" s="161"/>
      <c r="H2" s="177"/>
      <c r="I2" s="161"/>
      <c r="J2" s="161"/>
      <c r="K2" s="161"/>
    </row>
    <row r="3" spans="1:15" ht="15.5" thickTop="1" thickBot="1" x14ac:dyDescent="0.4">
      <c r="A3" s="161"/>
      <c r="B3" s="161"/>
      <c r="C3" s="161"/>
      <c r="D3" s="54" t="s">
        <v>4</v>
      </c>
      <c r="E3" s="287" t="s">
        <v>0</v>
      </c>
      <c r="F3" s="288"/>
      <c r="G3" s="289"/>
      <c r="H3" s="55" t="s">
        <v>7</v>
      </c>
      <c r="I3" s="180"/>
      <c r="J3" s="59" t="s">
        <v>5</v>
      </c>
      <c r="K3" s="161"/>
    </row>
    <row r="4" spans="1:15" ht="15.5" thickTop="1" thickBot="1" x14ac:dyDescent="0.4">
      <c r="A4" s="161"/>
      <c r="B4" s="179" t="s">
        <v>29</v>
      </c>
      <c r="C4" s="161"/>
      <c r="D4" s="56" t="s">
        <v>25</v>
      </c>
      <c r="E4" s="57" t="s">
        <v>1</v>
      </c>
      <c r="F4" s="57" t="s">
        <v>2</v>
      </c>
      <c r="G4" s="57" t="s">
        <v>3</v>
      </c>
      <c r="H4" s="58" t="s">
        <v>25</v>
      </c>
      <c r="I4" s="161"/>
      <c r="J4" s="60" t="s">
        <v>25</v>
      </c>
      <c r="K4" s="161"/>
    </row>
    <row r="5" spans="1:15" ht="15.5" thickTop="1" thickBot="1" x14ac:dyDescent="0.4">
      <c r="A5" s="161"/>
      <c r="B5" s="161"/>
      <c r="C5" s="180"/>
      <c r="D5" s="30">
        <f>G72</f>
        <v>0</v>
      </c>
      <c r="E5" s="31">
        <f>K8</f>
        <v>0</v>
      </c>
      <c r="F5" s="32">
        <f>F38+K38</f>
        <v>0</v>
      </c>
      <c r="G5" s="33">
        <f>E5+F5</f>
        <v>0</v>
      </c>
      <c r="H5" s="34">
        <f>D5-G5</f>
        <v>0</v>
      </c>
      <c r="I5" s="180"/>
      <c r="J5" s="35">
        <f>K73</f>
        <v>0</v>
      </c>
      <c r="K5" s="163"/>
    </row>
    <row r="6" spans="1:15" ht="15.5" thickTop="1" thickBot="1" x14ac:dyDescent="0.4">
      <c r="A6" s="163"/>
      <c r="B6" s="148"/>
      <c r="C6" s="148"/>
      <c r="D6" s="142"/>
      <c r="E6" s="142"/>
      <c r="F6" s="142"/>
      <c r="G6" s="144"/>
      <c r="H6" s="142"/>
      <c r="I6" s="148"/>
      <c r="J6" s="142"/>
      <c r="K6" s="148"/>
    </row>
    <row r="7" spans="1:15" ht="15" thickTop="1" x14ac:dyDescent="0.35">
      <c r="A7" s="163"/>
      <c r="B7" s="290" t="s">
        <v>91</v>
      </c>
      <c r="C7" s="61" t="str">
        <f>Setup!C8</f>
        <v>Car Ins</v>
      </c>
      <c r="D7" s="61" t="str">
        <f>Setup!C9</f>
        <v>Phones</v>
      </c>
      <c r="E7" s="61" t="str">
        <f>Setup!C10</f>
        <v>Data Plans</v>
      </c>
      <c r="F7" s="61" t="str">
        <f>Setup!C11</f>
        <v>Internet</v>
      </c>
      <c r="G7" s="61" t="str">
        <f>Setup!C12</f>
        <v>Car Paymts</v>
      </c>
      <c r="H7" s="61" t="str">
        <f>Setup!C13</f>
        <v>Rents</v>
      </c>
      <c r="I7" s="61" t="str">
        <f>Setup!C14</f>
        <v>Bank Stmts</v>
      </c>
      <c r="J7" s="61" t="str">
        <f>Setup!C15</f>
        <v>Other 1</v>
      </c>
      <c r="K7" s="62" t="s">
        <v>3</v>
      </c>
    </row>
    <row r="8" spans="1:15" ht="15" thickBot="1" x14ac:dyDescent="0.4">
      <c r="A8" s="163"/>
      <c r="B8" s="291"/>
      <c r="C8" s="37">
        <f>SUMIF($D$12:$D$32,Setup!C8,$E$12:$E$32) + SUMIF($I$12:$I$32,Setup!C8,$J$12:$J$32)</f>
        <v>0</v>
      </c>
      <c r="D8" s="37">
        <f>SUMIF($D$12:$D$32,Setup!C9,$E$12:$E$32) + SUMIF($I$12:$I$32,Setup!C9,$J$12:$J$32)</f>
        <v>0</v>
      </c>
      <c r="E8" s="37">
        <f>SUMIF($D$12:$D$32,Setup!C10,$E$12:$E$32) + SUMIF($I$12:$I$32,Setup!C10,$J$12:$J$32)</f>
        <v>0</v>
      </c>
      <c r="F8" s="37">
        <f>SUMIF($D$12:$D$32,Setup!C11,$E$12:$E$32) + SUMIF($I$12:$I$32,Setup!C11,$J$12:$J$32)</f>
        <v>0</v>
      </c>
      <c r="G8" s="37">
        <f>SUMIF($D$12:$D$32,Setup!C12,$E$12:$E$32) + SUMIF($I$12:$I$32,Setup!C12,$J$12:$J$32)</f>
        <v>0</v>
      </c>
      <c r="H8" s="37">
        <f>SUMIF($D$12:$D$32,Setup!C13,$E$12:$E$32) + SUMIF($I$12:$I$32,Setup!C13,$J$12:$J$32)</f>
        <v>0</v>
      </c>
      <c r="I8" s="37">
        <f>SUMIF($D$12:$D$32,Setup!C14,$E$12:$E$32) + SUMIF($I$12:$I$32,Setup!C14,$J$12:$J$32)</f>
        <v>0</v>
      </c>
      <c r="J8" s="37">
        <f>SUMIF($D$12:$D$32,Setup!C15,$E$12:$E$32) + SUMIF($I$12:$I$32,Setup!C15,$J$12:$J$32)</f>
        <v>0</v>
      </c>
      <c r="K8" s="36">
        <f>SUM(C8:J8)</f>
        <v>0</v>
      </c>
    </row>
    <row r="9" spans="1:15" ht="15.5" thickTop="1" thickBot="1" x14ac:dyDescent="0.4">
      <c r="A9" s="163"/>
      <c r="B9" s="142"/>
      <c r="C9" s="142"/>
      <c r="D9" s="142"/>
      <c r="E9" s="142"/>
      <c r="F9" s="142"/>
      <c r="G9" s="144"/>
      <c r="H9" s="142"/>
      <c r="I9" s="142"/>
      <c r="J9" s="142"/>
      <c r="K9" s="142"/>
    </row>
    <row r="10" spans="1:15" ht="15" thickTop="1" x14ac:dyDescent="0.35">
      <c r="A10" s="163"/>
      <c r="B10" s="292" t="s">
        <v>6</v>
      </c>
      <c r="C10" s="281"/>
      <c r="D10" s="281"/>
      <c r="E10" s="282"/>
      <c r="F10" s="140">
        <f>SUM(E12:E32)</f>
        <v>0</v>
      </c>
      <c r="G10" s="292" t="s">
        <v>92</v>
      </c>
      <c r="H10" s="281"/>
      <c r="I10" s="281"/>
      <c r="J10" s="282"/>
      <c r="K10" s="140">
        <f>SUM(J12:J32)</f>
        <v>0</v>
      </c>
    </row>
    <row r="11" spans="1:15" ht="15" thickBot="1" x14ac:dyDescent="0.4">
      <c r="B11" s="63" t="s">
        <v>8</v>
      </c>
      <c r="C11" s="40" t="s">
        <v>9</v>
      </c>
      <c r="D11" s="40" t="s">
        <v>21</v>
      </c>
      <c r="E11" s="141" t="s">
        <v>10</v>
      </c>
      <c r="F11" s="65" t="s">
        <v>11</v>
      </c>
      <c r="G11" s="63" t="s">
        <v>8</v>
      </c>
      <c r="H11" s="40" t="s">
        <v>9</v>
      </c>
      <c r="I11" s="40" t="s">
        <v>21</v>
      </c>
      <c r="J11" s="141" t="s">
        <v>10</v>
      </c>
      <c r="K11" s="65" t="s">
        <v>11</v>
      </c>
    </row>
    <row r="12" spans="1:15" ht="15" thickTop="1" x14ac:dyDescent="0.35">
      <c r="B12" s="156"/>
      <c r="C12" s="131"/>
      <c r="D12" s="131"/>
      <c r="E12" s="19"/>
      <c r="F12" s="132"/>
      <c r="G12" s="157"/>
      <c r="H12" s="131"/>
      <c r="I12" s="131"/>
      <c r="J12" s="15"/>
      <c r="K12" s="135"/>
    </row>
    <row r="13" spans="1:15" x14ac:dyDescent="0.35">
      <c r="B13" s="156"/>
      <c r="C13" s="131"/>
      <c r="D13" s="131"/>
      <c r="E13" s="19"/>
      <c r="F13" s="132"/>
      <c r="G13" s="158"/>
      <c r="H13" s="131"/>
      <c r="I13" s="131"/>
      <c r="J13" s="15"/>
      <c r="K13" s="135"/>
    </row>
    <row r="14" spans="1:15" x14ac:dyDescent="0.35">
      <c r="B14" s="156"/>
      <c r="C14" s="131"/>
      <c r="D14" s="131"/>
      <c r="E14" s="19"/>
      <c r="F14" s="132"/>
      <c r="G14" s="158"/>
      <c r="H14" s="131"/>
      <c r="I14" s="131"/>
      <c r="J14" s="15"/>
      <c r="K14" s="135"/>
    </row>
    <row r="15" spans="1:15" x14ac:dyDescent="0.35">
      <c r="B15" s="156"/>
      <c r="C15" s="131"/>
      <c r="D15" s="131"/>
      <c r="E15" s="19"/>
      <c r="F15" s="132"/>
      <c r="G15" s="158"/>
      <c r="H15" s="131"/>
      <c r="I15" s="131"/>
      <c r="J15" s="15"/>
      <c r="K15" s="135"/>
    </row>
    <row r="16" spans="1:15" x14ac:dyDescent="0.35">
      <c r="B16" s="16"/>
      <c r="C16" s="131"/>
      <c r="D16" s="131"/>
      <c r="E16" s="19"/>
      <c r="F16" s="132"/>
      <c r="G16" s="158"/>
      <c r="H16" s="131"/>
      <c r="I16" s="131"/>
      <c r="J16" s="15"/>
      <c r="K16" s="135"/>
    </row>
    <row r="17" spans="2:11" x14ac:dyDescent="0.35">
      <c r="B17" s="156"/>
      <c r="C17" s="131"/>
      <c r="D17" s="131"/>
      <c r="E17" s="19"/>
      <c r="F17" s="132"/>
      <c r="G17" s="158"/>
      <c r="H17" s="131"/>
      <c r="I17" s="131"/>
      <c r="J17" s="15"/>
      <c r="K17" s="135"/>
    </row>
    <row r="18" spans="2:11" x14ac:dyDescent="0.35">
      <c r="B18" s="156"/>
      <c r="C18" s="131"/>
      <c r="D18" s="131"/>
      <c r="E18" s="19"/>
      <c r="F18" s="132"/>
      <c r="G18" s="158"/>
      <c r="H18" s="131"/>
      <c r="I18" s="131"/>
      <c r="J18" s="15"/>
      <c r="K18" s="135"/>
    </row>
    <row r="19" spans="2:11" x14ac:dyDescent="0.35">
      <c r="B19" s="156"/>
      <c r="C19" s="131"/>
      <c r="D19" s="131"/>
      <c r="E19" s="19"/>
      <c r="F19" s="132"/>
      <c r="G19" s="158"/>
      <c r="H19" s="131"/>
      <c r="I19" s="131"/>
      <c r="J19" s="15"/>
      <c r="K19" s="135"/>
    </row>
    <row r="20" spans="2:11" x14ac:dyDescent="0.35">
      <c r="B20" s="156"/>
      <c r="C20" s="131"/>
      <c r="D20" s="131"/>
      <c r="E20" s="19"/>
      <c r="F20" s="132"/>
      <c r="G20" s="158"/>
      <c r="H20" s="131"/>
      <c r="I20" s="131"/>
      <c r="J20" s="15"/>
      <c r="K20" s="135"/>
    </row>
    <row r="21" spans="2:11" x14ac:dyDescent="0.35">
      <c r="B21" s="156"/>
      <c r="C21" s="131"/>
      <c r="D21" s="131"/>
      <c r="E21" s="19"/>
      <c r="F21" s="132"/>
      <c r="G21" s="158"/>
      <c r="H21" s="131"/>
      <c r="I21" s="131"/>
      <c r="J21" s="15"/>
      <c r="K21" s="135"/>
    </row>
    <row r="22" spans="2:11" x14ac:dyDescent="0.35">
      <c r="B22" s="156"/>
      <c r="C22" s="131"/>
      <c r="D22" s="131"/>
      <c r="E22" s="19"/>
      <c r="F22" s="132"/>
      <c r="G22" s="158"/>
      <c r="H22" s="131"/>
      <c r="I22" s="131"/>
      <c r="J22" s="15"/>
      <c r="K22" s="135"/>
    </row>
    <row r="23" spans="2:11" x14ac:dyDescent="0.35">
      <c r="B23" s="156"/>
      <c r="C23" s="131"/>
      <c r="D23" s="131"/>
      <c r="E23" s="19"/>
      <c r="F23" s="132"/>
      <c r="G23" s="158"/>
      <c r="H23" s="131"/>
      <c r="I23" s="131"/>
      <c r="J23" s="15"/>
      <c r="K23" s="135"/>
    </row>
    <row r="24" spans="2:11" x14ac:dyDescent="0.35">
      <c r="B24" s="156"/>
      <c r="C24" s="131"/>
      <c r="D24" s="131"/>
      <c r="E24" s="19"/>
      <c r="F24" s="132"/>
      <c r="G24" s="158"/>
      <c r="H24" s="131"/>
      <c r="I24" s="131"/>
      <c r="J24" s="15"/>
      <c r="K24" s="135"/>
    </row>
    <row r="25" spans="2:11" x14ac:dyDescent="0.35">
      <c r="B25" s="156"/>
      <c r="C25" s="131"/>
      <c r="D25" s="131"/>
      <c r="E25" s="19"/>
      <c r="F25" s="132"/>
      <c r="G25" s="158"/>
      <c r="H25" s="131"/>
      <c r="I25" s="131"/>
      <c r="J25" s="15"/>
      <c r="K25" s="135"/>
    </row>
    <row r="26" spans="2:11" x14ac:dyDescent="0.35">
      <c r="B26" s="156"/>
      <c r="C26" s="131"/>
      <c r="D26" s="131"/>
      <c r="E26" s="19"/>
      <c r="F26" s="132"/>
      <c r="G26" s="133"/>
      <c r="H26" s="131"/>
      <c r="I26" s="131"/>
      <c r="J26" s="15"/>
      <c r="K26" s="135"/>
    </row>
    <row r="27" spans="2:11" x14ac:dyDescent="0.35">
      <c r="B27" s="156"/>
      <c r="C27" s="131"/>
      <c r="D27" s="131"/>
      <c r="E27" s="19"/>
      <c r="F27" s="132"/>
      <c r="G27" s="133"/>
      <c r="H27" s="131"/>
      <c r="I27" s="131"/>
      <c r="J27" s="15"/>
      <c r="K27" s="135"/>
    </row>
    <row r="28" spans="2:11" x14ac:dyDescent="0.35">
      <c r="B28" s="156"/>
      <c r="C28" s="131"/>
      <c r="D28" s="131"/>
      <c r="E28" s="19"/>
      <c r="F28" s="132"/>
      <c r="G28" s="133"/>
      <c r="H28" s="131"/>
      <c r="I28" s="131"/>
      <c r="J28" s="15"/>
      <c r="K28" s="135"/>
    </row>
    <row r="29" spans="2:11" x14ac:dyDescent="0.35">
      <c r="B29" s="156"/>
      <c r="C29" s="131"/>
      <c r="D29" s="131"/>
      <c r="E29" s="19"/>
      <c r="F29" s="132"/>
      <c r="G29" s="133"/>
      <c r="H29" s="131"/>
      <c r="I29" s="131"/>
      <c r="J29" s="15"/>
      <c r="K29" s="135"/>
    </row>
    <row r="30" spans="2:11" x14ac:dyDescent="0.35">
      <c r="B30" s="156"/>
      <c r="C30" s="131"/>
      <c r="D30" s="131"/>
      <c r="E30" s="19"/>
      <c r="F30" s="132"/>
      <c r="G30" s="133"/>
      <c r="H30" s="131"/>
      <c r="I30" s="131"/>
      <c r="J30" s="15"/>
      <c r="K30" s="135"/>
    </row>
    <row r="31" spans="2:11" x14ac:dyDescent="0.35">
      <c r="B31" s="156"/>
      <c r="C31" s="131"/>
      <c r="D31" s="131"/>
      <c r="E31" s="19"/>
      <c r="F31" s="132"/>
      <c r="G31" s="133"/>
      <c r="H31" s="131"/>
      <c r="I31" s="131"/>
      <c r="J31" s="15"/>
      <c r="K31" s="135"/>
    </row>
    <row r="32" spans="2:11" x14ac:dyDescent="0.35">
      <c r="B32" s="156"/>
      <c r="C32" s="131"/>
      <c r="D32" s="131"/>
      <c r="E32" s="19"/>
      <c r="F32" s="165"/>
      <c r="G32" s="164"/>
      <c r="H32" s="131"/>
      <c r="I32" s="131"/>
      <c r="J32" s="15"/>
      <c r="K32" s="135"/>
    </row>
    <row r="33" spans="2:11" ht="15" thickBot="1" x14ac:dyDescent="0.4">
      <c r="B33" s="161"/>
      <c r="C33" s="161"/>
      <c r="D33" s="161"/>
      <c r="E33" s="161"/>
      <c r="F33" s="161"/>
      <c r="G33" s="183"/>
      <c r="H33" s="161"/>
      <c r="I33" s="161"/>
      <c r="J33" s="161"/>
      <c r="K33" s="161"/>
    </row>
    <row r="34" spans="2:11" ht="15.5" thickTop="1" thickBot="1" x14ac:dyDescent="0.4">
      <c r="B34" s="300" t="s">
        <v>116</v>
      </c>
      <c r="C34" s="301"/>
      <c r="D34" s="161"/>
      <c r="E34" s="161"/>
      <c r="F34" s="161"/>
      <c r="G34" s="148"/>
      <c r="H34" s="161"/>
      <c r="I34" s="161"/>
      <c r="J34" s="161"/>
      <c r="K34" s="161"/>
    </row>
    <row r="35" spans="2:11" ht="15" thickTop="1" x14ac:dyDescent="0.35">
      <c r="B35" s="278" t="s">
        <v>22</v>
      </c>
      <c r="C35" s="61" t="str">
        <f>Setup!F8</f>
        <v>Fuel</v>
      </c>
      <c r="D35" s="61" t="str">
        <f>Setup!F9</f>
        <v>Meals</v>
      </c>
      <c r="E35" s="61" t="str">
        <f>Setup!F10</f>
        <v>Repairs</v>
      </c>
      <c r="F35" s="61" t="str">
        <f>Setup!F11</f>
        <v>ATM Fees</v>
      </c>
      <c r="G35" s="61" t="str">
        <f>Setup!F12</f>
        <v>Supplies</v>
      </c>
      <c r="H35" s="61" t="str">
        <f>Setup!F13</f>
        <v>Tolls</v>
      </c>
      <c r="I35" s="61" t="str">
        <f>Setup!F14</f>
        <v>Misc 2</v>
      </c>
      <c r="J35" s="61" t="str">
        <f>Setup!F15</f>
        <v>Misc 1</v>
      </c>
      <c r="K35" s="62" t="s">
        <v>3</v>
      </c>
    </row>
    <row r="36" spans="2:11" ht="15" thickBot="1" x14ac:dyDescent="0.4">
      <c r="B36" s="279"/>
      <c r="C36" s="37">
        <f>SUMIF($D40:$D66,Setup!F8,$E40:$E66) + SUMIF($I40:$I66,Setup!F8,$J40:$J66)</f>
        <v>0</v>
      </c>
      <c r="D36" s="37">
        <f>SUMIF($D40:$D66,Setup!F9,$E40:$E66) + SUMIF($I40:$I66,Setup!F9,$J40:$J66)</f>
        <v>0</v>
      </c>
      <c r="E36" s="37">
        <f>SUMIF($D40:$D66,Setup!F10,$E40:$E66) + SUMIF($I40:$I66,Setup!F10,$J40:$J66)</f>
        <v>0</v>
      </c>
      <c r="F36" s="37">
        <f>SUMIF($D40:$D66,Setup!F11,$E40:$E66) + SUMIF($I40:$I66,Setup!F11,$J40:$J66)</f>
        <v>0</v>
      </c>
      <c r="G36" s="37">
        <f>SUMIF($D40:$D66,Setup!F12,$E40:$E66) + SUMIF($I40:$I66,Setup!F12,$J40:$J66)</f>
        <v>0</v>
      </c>
      <c r="H36" s="37">
        <f>SUMIF($D40:$D66,Setup!F13,$E40:$E66) + SUMIF($I40:$I66,Setup!F13,$J40:$J66)</f>
        <v>0</v>
      </c>
      <c r="I36" s="37">
        <f>SUMIF($D40:$D66,Setup!F14,$E40:$E66) + SUMIF($I40:$I66,Setup!F14,$J40:$J66)</f>
        <v>0</v>
      </c>
      <c r="J36" s="37">
        <f>SUMIF($D40:$D66,Setup!F15,$E40:$E66) + SUMIF($I40:$I66,Setup!F15,$J40:$J66)</f>
        <v>0</v>
      </c>
      <c r="K36" s="38">
        <f>SUM(C36:J36)</f>
        <v>0</v>
      </c>
    </row>
    <row r="37" spans="2:11" ht="15.5" thickTop="1" thickBot="1" x14ac:dyDescent="0.4">
      <c r="B37" s="142"/>
      <c r="C37" s="142"/>
      <c r="D37" s="142"/>
      <c r="E37" s="142"/>
      <c r="F37" s="142"/>
      <c r="G37" s="144"/>
      <c r="H37" s="142"/>
      <c r="I37" s="142"/>
      <c r="J37" s="142"/>
      <c r="K37" s="142"/>
    </row>
    <row r="38" spans="2:11" ht="15" thickTop="1" x14ac:dyDescent="0.35">
      <c r="B38" s="292" t="s">
        <v>49</v>
      </c>
      <c r="C38" s="281"/>
      <c r="D38" s="281"/>
      <c r="E38" s="282"/>
      <c r="F38" s="39">
        <f>SUM(E40:E66)</f>
        <v>0</v>
      </c>
      <c r="G38" s="292" t="s">
        <v>50</v>
      </c>
      <c r="H38" s="281"/>
      <c r="I38" s="281"/>
      <c r="J38" s="282"/>
      <c r="K38" s="39">
        <f>SUM(J40:J66)</f>
        <v>0</v>
      </c>
    </row>
    <row r="39" spans="2:11" ht="15" thickBot="1" x14ac:dyDescent="0.4">
      <c r="B39" s="63" t="s">
        <v>8</v>
      </c>
      <c r="C39" s="40" t="s">
        <v>9</v>
      </c>
      <c r="D39" s="40" t="s">
        <v>21</v>
      </c>
      <c r="E39" s="64" t="s">
        <v>10</v>
      </c>
      <c r="F39" s="65" t="s">
        <v>11</v>
      </c>
      <c r="G39" s="63" t="s">
        <v>8</v>
      </c>
      <c r="H39" s="40" t="s">
        <v>9</v>
      </c>
      <c r="I39" s="40" t="s">
        <v>21</v>
      </c>
      <c r="J39" s="64" t="s">
        <v>10</v>
      </c>
      <c r="K39" s="65" t="s">
        <v>11</v>
      </c>
    </row>
    <row r="40" spans="2:11" ht="15" thickTop="1" x14ac:dyDescent="0.35">
      <c r="B40" s="11"/>
      <c r="C40" s="134"/>
      <c r="D40" s="136"/>
      <c r="E40" s="12"/>
      <c r="F40" s="137"/>
      <c r="G40" s="133"/>
      <c r="H40" s="136"/>
      <c r="I40" s="136"/>
      <c r="J40" s="13"/>
      <c r="K40" s="136"/>
    </row>
    <row r="41" spans="2:11" x14ac:dyDescent="0.35">
      <c r="B41" s="16"/>
      <c r="C41" s="135"/>
      <c r="D41" s="136"/>
      <c r="E41" s="15"/>
      <c r="F41" s="138"/>
      <c r="G41" s="133"/>
      <c r="H41" s="135"/>
      <c r="I41" s="136"/>
      <c r="J41" s="15"/>
      <c r="K41" s="135"/>
    </row>
    <row r="42" spans="2:11" x14ac:dyDescent="0.35">
      <c r="B42" s="17"/>
      <c r="C42" s="135"/>
      <c r="D42" s="136"/>
      <c r="E42" s="15"/>
      <c r="F42" s="138"/>
      <c r="G42" s="20"/>
      <c r="H42" s="135"/>
      <c r="I42" s="136"/>
      <c r="J42" s="15"/>
      <c r="K42" s="135"/>
    </row>
    <row r="43" spans="2:11" x14ac:dyDescent="0.35">
      <c r="B43" s="17"/>
      <c r="C43" s="135"/>
      <c r="D43" s="136"/>
      <c r="E43" s="19"/>
      <c r="F43" s="132"/>
      <c r="G43" s="20"/>
      <c r="H43" s="135"/>
      <c r="I43" s="136"/>
      <c r="J43" s="15"/>
      <c r="K43" s="135"/>
    </row>
    <row r="44" spans="2:11" x14ac:dyDescent="0.35">
      <c r="B44" s="17"/>
      <c r="C44" s="135"/>
      <c r="D44" s="136"/>
      <c r="E44" s="19"/>
      <c r="F44" s="132"/>
      <c r="G44" s="20"/>
      <c r="H44" s="135"/>
      <c r="I44" s="135"/>
      <c r="J44" s="15"/>
      <c r="K44" s="135"/>
    </row>
    <row r="45" spans="2:11" x14ac:dyDescent="0.35">
      <c r="B45" s="17"/>
      <c r="C45" s="135"/>
      <c r="D45" s="136"/>
      <c r="E45" s="15"/>
      <c r="F45" s="138"/>
      <c r="G45" s="20"/>
      <c r="H45" s="135"/>
      <c r="I45" s="136"/>
      <c r="J45" s="15"/>
      <c r="K45" s="135"/>
    </row>
    <row r="46" spans="2:11" x14ac:dyDescent="0.35">
      <c r="B46" s="17"/>
      <c r="C46" s="135"/>
      <c r="D46" s="136"/>
      <c r="E46" s="15"/>
      <c r="F46" s="138"/>
      <c r="G46" s="20"/>
      <c r="H46" s="135"/>
      <c r="I46" s="136"/>
      <c r="J46" s="15"/>
      <c r="K46" s="135"/>
    </row>
    <row r="47" spans="2:11" x14ac:dyDescent="0.35">
      <c r="B47" s="17"/>
      <c r="C47" s="135"/>
      <c r="D47" s="136"/>
      <c r="E47" s="15"/>
      <c r="F47" s="138"/>
      <c r="G47" s="20"/>
      <c r="H47" s="135"/>
      <c r="I47" s="136"/>
      <c r="J47" s="15"/>
      <c r="K47" s="135"/>
    </row>
    <row r="48" spans="2:11" x14ac:dyDescent="0.35">
      <c r="B48" s="17"/>
      <c r="C48" s="135"/>
      <c r="D48" s="136"/>
      <c r="E48" s="15"/>
      <c r="F48" s="138"/>
      <c r="G48" s="20"/>
      <c r="H48" s="135"/>
      <c r="I48" s="135"/>
      <c r="J48" s="15"/>
      <c r="K48" s="135"/>
    </row>
    <row r="49" spans="2:12" x14ac:dyDescent="0.35">
      <c r="B49" s="17"/>
      <c r="C49" s="135"/>
      <c r="D49" s="136"/>
      <c r="E49" s="15"/>
      <c r="F49" s="138"/>
      <c r="G49" s="20"/>
      <c r="H49" s="135"/>
      <c r="I49" s="136"/>
      <c r="J49" s="15"/>
      <c r="K49" s="135"/>
    </row>
    <row r="50" spans="2:12" x14ac:dyDescent="0.35">
      <c r="B50" s="17"/>
      <c r="C50" s="135"/>
      <c r="D50" s="136"/>
      <c r="E50" s="15"/>
      <c r="F50" s="138"/>
      <c r="G50" s="20"/>
      <c r="H50" s="139"/>
      <c r="I50" s="136"/>
      <c r="J50" s="19"/>
      <c r="K50" s="135"/>
    </row>
    <row r="51" spans="2:12" x14ac:dyDescent="0.35">
      <c r="B51" s="17"/>
      <c r="C51" s="135"/>
      <c r="D51" s="136"/>
      <c r="E51" s="15"/>
      <c r="F51" s="138"/>
      <c r="G51" s="20"/>
      <c r="H51" s="131"/>
      <c r="I51" s="136"/>
      <c r="J51" s="15"/>
      <c r="K51" s="131"/>
    </row>
    <row r="52" spans="2:12" x14ac:dyDescent="0.35">
      <c r="B52" s="17"/>
      <c r="C52" s="135"/>
      <c r="D52" s="136"/>
      <c r="E52" s="15"/>
      <c r="F52" s="138"/>
      <c r="G52" s="20"/>
      <c r="H52" s="135"/>
      <c r="I52" s="135"/>
      <c r="J52" s="15"/>
      <c r="K52" s="135"/>
    </row>
    <row r="53" spans="2:12" x14ac:dyDescent="0.35">
      <c r="B53" s="17"/>
      <c r="C53" s="135"/>
      <c r="D53" s="136"/>
      <c r="E53" s="15"/>
      <c r="F53" s="138"/>
      <c r="G53" s="20"/>
      <c r="H53" s="135"/>
      <c r="I53" s="136"/>
      <c r="J53" s="15"/>
      <c r="K53" s="135"/>
      <c r="L53" s="1"/>
    </row>
    <row r="54" spans="2:12" x14ac:dyDescent="0.35">
      <c r="B54" s="17"/>
      <c r="C54" s="135"/>
      <c r="D54" s="136"/>
      <c r="E54" s="15"/>
      <c r="F54" s="138"/>
      <c r="G54" s="20"/>
      <c r="H54" s="135"/>
      <c r="I54" s="136"/>
      <c r="J54" s="15"/>
      <c r="K54" s="135"/>
      <c r="L54" s="1"/>
    </row>
    <row r="55" spans="2:12" x14ac:dyDescent="0.35">
      <c r="B55" s="17"/>
      <c r="C55" s="135"/>
      <c r="D55" s="136"/>
      <c r="E55" s="15"/>
      <c r="F55" s="138"/>
      <c r="G55" s="20"/>
      <c r="H55" s="135"/>
      <c r="I55" s="136"/>
      <c r="J55" s="15"/>
      <c r="K55" s="135"/>
      <c r="L55" s="1"/>
    </row>
    <row r="56" spans="2:12" x14ac:dyDescent="0.35">
      <c r="B56" s="17"/>
      <c r="C56" s="135"/>
      <c r="D56" s="136"/>
      <c r="E56" s="15"/>
      <c r="F56" s="138"/>
      <c r="G56" s="20"/>
      <c r="H56" s="135"/>
      <c r="I56" s="135"/>
      <c r="J56" s="15"/>
      <c r="K56" s="135"/>
      <c r="L56" s="1"/>
    </row>
    <row r="57" spans="2:12" x14ac:dyDescent="0.35">
      <c r="B57" s="17"/>
      <c r="C57" s="135"/>
      <c r="D57" s="136"/>
      <c r="E57" s="15"/>
      <c r="F57" s="138"/>
      <c r="G57" s="20"/>
      <c r="H57" s="135"/>
      <c r="I57" s="135"/>
      <c r="J57" s="15"/>
      <c r="K57" s="135"/>
      <c r="L57" s="1"/>
    </row>
    <row r="58" spans="2:12" x14ac:dyDescent="0.35">
      <c r="B58" s="17"/>
      <c r="C58" s="135"/>
      <c r="D58" s="136"/>
      <c r="E58" s="15"/>
      <c r="F58" s="138"/>
      <c r="G58" s="20"/>
      <c r="H58" s="135"/>
      <c r="I58" s="135"/>
      <c r="J58" s="15"/>
      <c r="K58" s="135"/>
      <c r="L58" s="1"/>
    </row>
    <row r="59" spans="2:12" x14ac:dyDescent="0.35">
      <c r="B59" s="17"/>
      <c r="C59" s="135"/>
      <c r="D59" s="136"/>
      <c r="E59" s="15"/>
      <c r="F59" s="138"/>
      <c r="G59" s="20"/>
      <c r="H59" s="135"/>
      <c r="I59" s="135"/>
      <c r="J59" s="15"/>
      <c r="K59" s="135"/>
      <c r="L59" s="1"/>
    </row>
    <row r="60" spans="2:12" x14ac:dyDescent="0.35">
      <c r="B60" s="17"/>
      <c r="C60" s="135"/>
      <c r="D60" s="136"/>
      <c r="E60" s="15"/>
      <c r="F60" s="138"/>
      <c r="G60" s="20"/>
      <c r="H60" s="135"/>
      <c r="I60" s="135"/>
      <c r="J60" s="15"/>
      <c r="K60" s="135"/>
      <c r="L60" s="1"/>
    </row>
    <row r="61" spans="2:12" x14ac:dyDescent="0.35">
      <c r="B61" s="17"/>
      <c r="C61" s="135"/>
      <c r="D61" s="136"/>
      <c r="E61" s="15"/>
      <c r="F61" s="138"/>
      <c r="G61" s="20"/>
      <c r="H61" s="135"/>
      <c r="I61" s="136"/>
      <c r="J61" s="15"/>
      <c r="K61" s="135"/>
      <c r="L61" s="1"/>
    </row>
    <row r="62" spans="2:12" x14ac:dyDescent="0.35">
      <c r="B62" s="17"/>
      <c r="C62" s="135"/>
      <c r="D62" s="136"/>
      <c r="E62" s="15"/>
      <c r="F62" s="138"/>
      <c r="G62" s="20"/>
      <c r="H62" s="135"/>
      <c r="I62" s="136"/>
      <c r="J62" s="15"/>
      <c r="K62" s="135"/>
      <c r="L62" s="1"/>
    </row>
    <row r="63" spans="2:12" x14ac:dyDescent="0.35">
      <c r="B63" s="17"/>
      <c r="C63" s="135"/>
      <c r="D63" s="136"/>
      <c r="E63" s="15"/>
      <c r="F63" s="138"/>
      <c r="G63" s="20"/>
      <c r="H63" s="135"/>
      <c r="I63" s="135"/>
      <c r="J63" s="15"/>
      <c r="K63" s="135"/>
      <c r="L63" s="1"/>
    </row>
    <row r="64" spans="2:12" x14ac:dyDescent="0.35">
      <c r="B64" s="17"/>
      <c r="C64" s="135"/>
      <c r="D64" s="136"/>
      <c r="E64" s="15"/>
      <c r="F64" s="138"/>
      <c r="G64" s="20"/>
      <c r="H64" s="135"/>
      <c r="I64" s="135"/>
      <c r="J64" s="15"/>
      <c r="K64" s="135"/>
      <c r="L64" s="1"/>
    </row>
    <row r="65" spans="2:12" x14ac:dyDescent="0.35">
      <c r="B65" s="17"/>
      <c r="C65" s="135"/>
      <c r="D65" s="136"/>
      <c r="E65" s="15"/>
      <c r="F65" s="138"/>
      <c r="G65" s="20"/>
      <c r="H65" s="135"/>
      <c r="I65" s="135"/>
      <c r="J65" s="15"/>
      <c r="K65" s="135"/>
      <c r="L65" s="1"/>
    </row>
    <row r="66" spans="2:12" x14ac:dyDescent="0.35">
      <c r="B66" s="16"/>
      <c r="C66" s="135"/>
      <c r="D66" s="136"/>
      <c r="E66" s="15"/>
      <c r="F66" s="138"/>
      <c r="G66" s="20"/>
      <c r="H66" s="135"/>
      <c r="I66" s="135"/>
      <c r="J66" s="15"/>
      <c r="K66" s="135"/>
      <c r="L66" s="1"/>
    </row>
    <row r="67" spans="2:12" ht="15" thickBot="1" x14ac:dyDescent="0.4">
      <c r="B67" s="189"/>
      <c r="C67" s="189"/>
      <c r="D67" s="190"/>
      <c r="E67" s="189"/>
      <c r="F67" s="189"/>
      <c r="G67" s="189"/>
      <c r="H67" s="189"/>
      <c r="I67" s="190"/>
      <c r="J67" s="189"/>
      <c r="K67" s="189"/>
      <c r="L67" s="1"/>
    </row>
    <row r="68" spans="2:12" ht="15.5" thickTop="1" thickBot="1" x14ac:dyDescent="0.4">
      <c r="B68" s="300" t="s">
        <v>14</v>
      </c>
      <c r="C68" s="301"/>
      <c r="D68" s="148"/>
      <c r="E68" s="148"/>
      <c r="F68" s="148"/>
      <c r="G68" s="159"/>
      <c r="H68" s="148"/>
      <c r="I68" s="148"/>
      <c r="J68" s="148"/>
      <c r="K68" s="148"/>
      <c r="L68" s="1"/>
    </row>
    <row r="69" spans="2:12" ht="15" thickTop="1" x14ac:dyDescent="0.35">
      <c r="B69" s="278" t="s">
        <v>27</v>
      </c>
      <c r="C69" s="61" t="str">
        <f>Setup!I8</f>
        <v>4 Guys</v>
      </c>
      <c r="D69" s="61" t="str">
        <f>Setup!I9</f>
        <v>Quick Pac</v>
      </c>
      <c r="E69" s="61" t="str">
        <f>Setup!I10</f>
        <v>Lyft</v>
      </c>
      <c r="F69" s="61" t="str">
        <f>Setup!I11</f>
        <v xml:space="preserve">Uber </v>
      </c>
      <c r="G69" s="61" t="str">
        <f>Setup!I12</f>
        <v>Pizza King</v>
      </c>
      <c r="H69" s="61" t="str">
        <f>Setup!I13</f>
        <v>Auto Parts</v>
      </c>
      <c r="I69" s="61" t="str">
        <f>Setup!I14</f>
        <v>Amazon</v>
      </c>
      <c r="J69" s="61" t="str">
        <f>Setup!I15</f>
        <v>301 Club</v>
      </c>
      <c r="K69" s="62" t="s">
        <v>3</v>
      </c>
    </row>
    <row r="70" spans="2:12" ht="15" thickBot="1" x14ac:dyDescent="0.4">
      <c r="B70" s="279"/>
      <c r="C70" s="37">
        <f>SUMIF($F74:$F100,Setup!I8,$E74:$E100)</f>
        <v>0</v>
      </c>
      <c r="D70" s="37">
        <f>SUMIF($F74:$F100,Setup!I9,$E74:$E100)</f>
        <v>0</v>
      </c>
      <c r="E70" s="37">
        <f>SUMIF($F74:$F100,Setup!I10,$E74:$E100)</f>
        <v>0</v>
      </c>
      <c r="F70" s="37">
        <f>SUMIF($F74:$F100,Setup!I11,$E74:$E100)</f>
        <v>0</v>
      </c>
      <c r="G70" s="37">
        <f>SUMIF($F74:$F100,Setup!I12,$E74:$E100)</f>
        <v>0</v>
      </c>
      <c r="H70" s="37">
        <f>SUMIF($F74:$F100,Setup!I13,$E74:$E100)</f>
        <v>0</v>
      </c>
      <c r="I70" s="37">
        <f>SUMIF($F74:$F100,Setup!I14,$E74:$E100)</f>
        <v>0</v>
      </c>
      <c r="J70" s="37">
        <f>SUMIF($F74:$F100,Setup!I15,$E74:$E100)</f>
        <v>0</v>
      </c>
      <c r="K70" s="41">
        <f>SUM(C70:J70)</f>
        <v>0</v>
      </c>
    </row>
    <row r="71" spans="2:12" ht="15.5" thickTop="1" thickBot="1" x14ac:dyDescent="0.4">
      <c r="B71" s="142"/>
      <c r="C71" s="142"/>
      <c r="D71" s="142"/>
      <c r="E71" s="142"/>
      <c r="F71" s="142"/>
      <c r="G71" s="144"/>
      <c r="H71" s="142"/>
      <c r="I71" s="142"/>
      <c r="J71" s="142"/>
      <c r="K71" s="142"/>
    </row>
    <row r="72" spans="2:12" ht="15" thickTop="1" x14ac:dyDescent="0.35">
      <c r="B72" s="42">
        <f>SUM(D74:D100)</f>
        <v>0</v>
      </c>
      <c r="C72" s="280" t="s">
        <v>14</v>
      </c>
      <c r="D72" s="281"/>
      <c r="E72" s="281"/>
      <c r="F72" s="282"/>
      <c r="G72" s="155">
        <f>SUM(E74:E100)</f>
        <v>0</v>
      </c>
      <c r="H72" s="283" t="s">
        <v>17</v>
      </c>
      <c r="I72" s="284"/>
      <c r="J72" s="284"/>
      <c r="K72" s="62" t="s">
        <v>3</v>
      </c>
    </row>
    <row r="73" spans="2:12" ht="15" thickBot="1" x14ac:dyDescent="0.4">
      <c r="B73" s="63" t="s">
        <v>8</v>
      </c>
      <c r="C73" s="40" t="s">
        <v>9</v>
      </c>
      <c r="D73" s="66" t="s">
        <v>15</v>
      </c>
      <c r="E73" s="67" t="s">
        <v>16</v>
      </c>
      <c r="F73" s="40" t="s">
        <v>24</v>
      </c>
      <c r="G73" s="151" t="s">
        <v>11</v>
      </c>
      <c r="H73" s="63" t="s">
        <v>122</v>
      </c>
      <c r="I73" s="40" t="s">
        <v>18</v>
      </c>
      <c r="J73" s="40" t="s">
        <v>19</v>
      </c>
      <c r="K73" s="43">
        <f>SUM(K74:K100)</f>
        <v>0</v>
      </c>
    </row>
    <row r="74" spans="2:12" ht="15" thickTop="1" x14ac:dyDescent="0.35">
      <c r="B74" s="28"/>
      <c r="C74" s="24"/>
      <c r="D74" s="25"/>
      <c r="E74" s="25"/>
      <c r="F74" s="26"/>
      <c r="G74" s="150"/>
      <c r="H74" s="152"/>
      <c r="I74" s="23"/>
      <c r="J74" s="23"/>
      <c r="K74" s="44" t="str">
        <f t="shared" ref="K74:K100" si="0">IF(OR(ISBLANK(H74), ISBLANK(I74), J74-I74 &lt;1)," ",J74-I74)</f>
        <v xml:space="preserve"> </v>
      </c>
    </row>
    <row r="75" spans="2:12" x14ac:dyDescent="0.35">
      <c r="B75" s="29"/>
      <c r="C75" s="18"/>
      <c r="D75" s="19"/>
      <c r="E75" s="19"/>
      <c r="F75" s="18"/>
      <c r="G75" s="132"/>
      <c r="H75" s="153"/>
      <c r="I75" s="47"/>
      <c r="J75" s="47"/>
      <c r="K75" s="44" t="str">
        <f t="shared" si="0"/>
        <v xml:space="preserve"> </v>
      </c>
    </row>
    <row r="76" spans="2:12" x14ac:dyDescent="0.35">
      <c r="B76" s="17"/>
      <c r="C76" s="18"/>
      <c r="D76" s="19"/>
      <c r="E76" s="19"/>
      <c r="F76" s="18"/>
      <c r="G76" s="132"/>
      <c r="H76" s="154"/>
      <c r="I76" s="21"/>
      <c r="J76" s="21"/>
      <c r="K76" s="44" t="str">
        <f t="shared" si="0"/>
        <v xml:space="preserve"> </v>
      </c>
    </row>
    <row r="77" spans="2:12" x14ac:dyDescent="0.35">
      <c r="B77" s="17"/>
      <c r="C77" s="18"/>
      <c r="D77" s="19"/>
      <c r="E77" s="19"/>
      <c r="F77" s="18"/>
      <c r="G77" s="132"/>
      <c r="H77" s="154"/>
      <c r="I77" s="21"/>
      <c r="J77" s="21"/>
      <c r="K77" s="44" t="str">
        <f t="shared" si="0"/>
        <v xml:space="preserve"> </v>
      </c>
    </row>
    <row r="78" spans="2:12" x14ac:dyDescent="0.35">
      <c r="B78" s="16"/>
      <c r="C78" s="18"/>
      <c r="D78" s="19"/>
      <c r="E78" s="19"/>
      <c r="F78" s="18"/>
      <c r="G78" s="132"/>
      <c r="H78" s="154"/>
      <c r="I78" s="47"/>
      <c r="J78" s="47"/>
      <c r="K78" s="44" t="str">
        <f t="shared" si="0"/>
        <v xml:space="preserve"> </v>
      </c>
    </row>
    <row r="79" spans="2:12" x14ac:dyDescent="0.35">
      <c r="B79" s="146"/>
      <c r="C79" s="18"/>
      <c r="D79" s="19"/>
      <c r="E79" s="19"/>
      <c r="F79" s="18"/>
      <c r="G79" s="132"/>
      <c r="H79" s="154"/>
      <c r="I79" s="47"/>
      <c r="J79" s="47"/>
      <c r="K79" s="44" t="str">
        <f t="shared" si="0"/>
        <v xml:space="preserve"> </v>
      </c>
    </row>
    <row r="80" spans="2:12" x14ac:dyDescent="0.35">
      <c r="B80" s="17"/>
      <c r="C80" s="18"/>
      <c r="D80" s="19"/>
      <c r="E80" s="19"/>
      <c r="F80" s="18"/>
      <c r="G80" s="132"/>
      <c r="H80" s="154"/>
      <c r="I80" s="21"/>
      <c r="J80" s="21"/>
      <c r="K80" s="44" t="str">
        <f t="shared" si="0"/>
        <v xml:space="preserve"> </v>
      </c>
    </row>
    <row r="81" spans="2:12" x14ac:dyDescent="0.35">
      <c r="B81" s="29"/>
      <c r="C81" s="14"/>
      <c r="D81" s="15"/>
      <c r="E81" s="15"/>
      <c r="F81" s="18"/>
      <c r="G81" s="138"/>
      <c r="H81" s="154"/>
      <c r="I81" s="21"/>
      <c r="J81" s="21"/>
      <c r="K81" s="44" t="str">
        <f t="shared" si="0"/>
        <v xml:space="preserve"> </v>
      </c>
      <c r="L81" t="s">
        <v>23</v>
      </c>
    </row>
    <row r="82" spans="2:12" x14ac:dyDescent="0.35">
      <c r="B82" s="17"/>
      <c r="C82" s="14"/>
      <c r="D82" s="15"/>
      <c r="E82" s="15"/>
      <c r="F82" s="18"/>
      <c r="G82" s="138"/>
      <c r="H82" s="154"/>
      <c r="I82" s="21"/>
      <c r="J82" s="21"/>
      <c r="K82" s="44" t="str">
        <f t="shared" si="0"/>
        <v xml:space="preserve"> </v>
      </c>
    </row>
    <row r="83" spans="2:12" x14ac:dyDescent="0.35">
      <c r="B83" s="17"/>
      <c r="C83" s="18"/>
      <c r="D83" s="19"/>
      <c r="E83" s="19"/>
      <c r="F83" s="18"/>
      <c r="G83" s="132"/>
      <c r="H83" s="154"/>
      <c r="I83" s="47"/>
      <c r="J83" s="47"/>
      <c r="K83" s="44" t="str">
        <f t="shared" si="0"/>
        <v xml:space="preserve"> </v>
      </c>
    </row>
    <row r="84" spans="2:12" x14ac:dyDescent="0.35">
      <c r="B84" s="16"/>
      <c r="C84" s="14"/>
      <c r="D84" s="15"/>
      <c r="E84" s="15"/>
      <c r="F84" s="18"/>
      <c r="G84" s="138"/>
      <c r="H84" s="154"/>
      <c r="I84" s="21"/>
      <c r="J84" s="21"/>
      <c r="K84" s="44" t="str">
        <f t="shared" si="0"/>
        <v xml:space="preserve"> </v>
      </c>
    </row>
    <row r="85" spans="2:12" x14ac:dyDescent="0.35">
      <c r="B85" s="146"/>
      <c r="C85" s="14"/>
      <c r="D85" s="15"/>
      <c r="E85" s="15"/>
      <c r="F85" s="18"/>
      <c r="G85" s="138"/>
      <c r="H85" s="154"/>
      <c r="I85" s="21"/>
      <c r="J85" s="21"/>
      <c r="K85" s="44" t="str">
        <f t="shared" si="0"/>
        <v xml:space="preserve"> </v>
      </c>
    </row>
    <row r="86" spans="2:12" x14ac:dyDescent="0.35">
      <c r="B86" s="17"/>
      <c r="C86" s="14"/>
      <c r="D86" s="15"/>
      <c r="E86" s="15"/>
      <c r="F86" s="18"/>
      <c r="G86" s="138"/>
      <c r="H86" s="154"/>
      <c r="I86" s="21"/>
      <c r="J86" s="21"/>
      <c r="K86" s="44" t="str">
        <f t="shared" si="0"/>
        <v xml:space="preserve"> </v>
      </c>
    </row>
    <row r="87" spans="2:12" x14ac:dyDescent="0.35">
      <c r="B87" s="29"/>
      <c r="C87" s="14"/>
      <c r="D87" s="15"/>
      <c r="E87" s="15"/>
      <c r="F87" s="18"/>
      <c r="G87" s="138"/>
      <c r="H87" s="154"/>
      <c r="I87" s="21"/>
      <c r="J87" s="21"/>
      <c r="K87" s="44" t="str">
        <f t="shared" si="0"/>
        <v xml:space="preserve"> </v>
      </c>
    </row>
    <row r="88" spans="2:12" x14ac:dyDescent="0.35">
      <c r="B88" s="17"/>
      <c r="C88" s="14"/>
      <c r="D88" s="15"/>
      <c r="E88" s="15"/>
      <c r="F88" s="18"/>
      <c r="G88" s="138"/>
      <c r="H88" s="154"/>
      <c r="I88" s="21"/>
      <c r="J88" s="21"/>
      <c r="K88" s="44" t="str">
        <f t="shared" si="0"/>
        <v xml:space="preserve"> </v>
      </c>
    </row>
    <row r="89" spans="2:12" x14ac:dyDescent="0.35">
      <c r="B89" s="17"/>
      <c r="C89" s="14"/>
      <c r="D89" s="15"/>
      <c r="E89" s="15"/>
      <c r="F89" s="18"/>
      <c r="G89" s="138"/>
      <c r="H89" s="154"/>
      <c r="I89" s="21"/>
      <c r="J89" s="21"/>
      <c r="K89" s="44" t="str">
        <f t="shared" si="0"/>
        <v xml:space="preserve"> </v>
      </c>
    </row>
    <row r="90" spans="2:12" x14ac:dyDescent="0.35">
      <c r="B90" s="16"/>
      <c r="C90" s="14"/>
      <c r="D90" s="15"/>
      <c r="E90" s="15"/>
      <c r="F90" s="18"/>
      <c r="G90" s="138"/>
      <c r="H90" s="154"/>
      <c r="I90" s="21"/>
      <c r="J90" s="21"/>
      <c r="K90" s="44" t="str">
        <f t="shared" si="0"/>
        <v xml:space="preserve"> </v>
      </c>
    </row>
    <row r="91" spans="2:12" x14ac:dyDescent="0.35">
      <c r="B91" s="146"/>
      <c r="C91" s="14"/>
      <c r="D91" s="19"/>
      <c r="E91" s="15"/>
      <c r="F91" s="18"/>
      <c r="G91" s="138"/>
      <c r="H91" s="154"/>
      <c r="I91" s="21"/>
      <c r="J91" s="21"/>
      <c r="K91" s="44" t="str">
        <f t="shared" si="0"/>
        <v xml:space="preserve"> </v>
      </c>
    </row>
    <row r="92" spans="2:12" x14ac:dyDescent="0.35">
      <c r="B92" s="17"/>
      <c r="C92" s="14"/>
      <c r="D92" s="19"/>
      <c r="E92" s="15"/>
      <c r="F92" s="18"/>
      <c r="G92" s="138"/>
      <c r="H92" s="154"/>
      <c r="I92" s="21"/>
      <c r="J92" s="21"/>
      <c r="K92" s="44" t="str">
        <f t="shared" si="0"/>
        <v xml:space="preserve"> </v>
      </c>
    </row>
    <row r="93" spans="2:12" x14ac:dyDescent="0.35">
      <c r="B93" s="29"/>
      <c r="C93" s="14"/>
      <c r="D93" s="19"/>
      <c r="E93" s="15"/>
      <c r="F93" s="18"/>
      <c r="G93" s="138"/>
      <c r="H93" s="154"/>
      <c r="I93" s="21"/>
      <c r="J93" s="21"/>
      <c r="K93" s="44" t="str">
        <f t="shared" si="0"/>
        <v xml:space="preserve"> </v>
      </c>
    </row>
    <row r="94" spans="2:12" x14ac:dyDescent="0.35">
      <c r="B94" s="17"/>
      <c r="C94" s="14"/>
      <c r="D94" s="15"/>
      <c r="E94" s="15"/>
      <c r="F94" s="18"/>
      <c r="G94" s="138"/>
      <c r="H94" s="154"/>
      <c r="I94" s="21"/>
      <c r="J94" s="21"/>
      <c r="K94" s="44" t="str">
        <f t="shared" si="0"/>
        <v xml:space="preserve"> </v>
      </c>
    </row>
    <row r="95" spans="2:12" x14ac:dyDescent="0.35">
      <c r="B95" s="17"/>
      <c r="C95" s="14"/>
      <c r="D95" s="15"/>
      <c r="E95" s="15"/>
      <c r="F95" s="18"/>
      <c r="G95" s="138"/>
      <c r="H95" s="154"/>
      <c r="I95" s="21"/>
      <c r="J95" s="21"/>
      <c r="K95" s="44" t="str">
        <f t="shared" si="0"/>
        <v xml:space="preserve"> </v>
      </c>
    </row>
    <row r="96" spans="2:12" x14ac:dyDescent="0.35">
      <c r="B96" s="16"/>
      <c r="C96" s="14"/>
      <c r="D96" s="15"/>
      <c r="E96" s="15"/>
      <c r="F96" s="18"/>
      <c r="G96" s="138"/>
      <c r="H96" s="154"/>
      <c r="I96" s="21"/>
      <c r="J96" s="21"/>
      <c r="K96" s="44" t="str">
        <f t="shared" si="0"/>
        <v xml:space="preserve"> </v>
      </c>
    </row>
    <row r="97" spans="2:11" x14ac:dyDescent="0.35">
      <c r="B97" s="16"/>
      <c r="C97" s="14"/>
      <c r="D97" s="15"/>
      <c r="E97" s="15"/>
      <c r="F97" s="18"/>
      <c r="G97" s="138"/>
      <c r="H97" s="154"/>
      <c r="I97" s="21"/>
      <c r="J97" s="21"/>
      <c r="K97" s="44" t="str">
        <f t="shared" si="0"/>
        <v xml:space="preserve"> </v>
      </c>
    </row>
    <row r="98" spans="2:11" x14ac:dyDescent="0.35">
      <c r="B98" s="16"/>
      <c r="C98" s="14"/>
      <c r="D98" s="15"/>
      <c r="E98" s="15"/>
      <c r="F98" s="18"/>
      <c r="G98" s="138"/>
      <c r="H98" s="154"/>
      <c r="I98" s="21"/>
      <c r="J98" s="21"/>
      <c r="K98" s="44" t="str">
        <f t="shared" si="0"/>
        <v xml:space="preserve"> </v>
      </c>
    </row>
    <row r="99" spans="2:11" x14ac:dyDescent="0.35">
      <c r="B99" s="16"/>
      <c r="C99" s="14"/>
      <c r="D99" s="15"/>
      <c r="E99" s="15"/>
      <c r="F99" s="18"/>
      <c r="G99" s="138"/>
      <c r="H99" s="154"/>
      <c r="I99" s="21"/>
      <c r="J99" s="21"/>
      <c r="K99" s="44" t="str">
        <f t="shared" si="0"/>
        <v xml:space="preserve"> </v>
      </c>
    </row>
    <row r="100" spans="2:11" x14ac:dyDescent="0.35">
      <c r="B100" s="16"/>
      <c r="C100" s="18"/>
      <c r="D100" s="15"/>
      <c r="E100" s="15"/>
      <c r="F100" s="18"/>
      <c r="G100" s="132"/>
      <c r="H100" s="154"/>
      <c r="I100" s="21"/>
      <c r="J100" s="21"/>
      <c r="K100" s="44" t="str">
        <f t="shared" si="0"/>
        <v xml:space="preserve"> </v>
      </c>
    </row>
    <row r="101" spans="2:11" x14ac:dyDescent="0.35">
      <c r="H101" t="s">
        <v>131</v>
      </c>
    </row>
  </sheetData>
  <sheetProtection algorithmName="SHA-512" hashValue="faQv2ZeXjumIpaIbfsYiwqknMkwuOD80w7iP5BAsBULHzmH2uUqXHJF9rUgOTeZD4oWIXOPjNxde6S8JmKo6mg==" saltValue="1KRBtlnT98KZrlcyIyf9mg==" spinCount="100000" sheet="1" selectLockedCells="1" sort="0"/>
  <mergeCells count="13">
    <mergeCell ref="B35:B36"/>
    <mergeCell ref="A1:K1"/>
    <mergeCell ref="E3:G3"/>
    <mergeCell ref="B7:B8"/>
    <mergeCell ref="B10:E10"/>
    <mergeCell ref="G10:J10"/>
    <mergeCell ref="B34:C34"/>
    <mergeCell ref="B38:E38"/>
    <mergeCell ref="G38:J38"/>
    <mergeCell ref="B69:B70"/>
    <mergeCell ref="C72:F72"/>
    <mergeCell ref="H72:J72"/>
    <mergeCell ref="B68:C68"/>
  </mergeCells>
  <conditionalFormatting sqref="H5">
    <cfRule type="cellIs" dxfId="7" priority="1" operator="lessThan">
      <formula>0</formula>
    </cfRule>
  </conditionalFormatting>
  <dataValidations count="19">
    <dataValidation type="date" allowBlank="1" showInputMessage="1" showErrorMessage="1" errorTitle="Date Error Message" error="Date:      Jan 2015 Only_x000a_Format:  mm/dd/yyyy" sqref="B9 B37 B71 G67 B33" xr:uid="{00000000-0002-0000-0900-000000000000}">
      <formula1>42005</formula1>
      <formula2>42035</formula2>
    </dataValidation>
    <dataValidation allowBlank="1" showErrorMessage="1" sqref="B35:B36 I73:J73 K72 C73:E73 D3 E4:G4 J3" xr:uid="{00000000-0002-0000-0900-000001000000}"/>
    <dataValidation type="whole" allowBlank="1" showInputMessage="1" showErrorMessage="1" errorTitle="Mileage Message" error="Whole numbers only" sqref="I74:J100" xr:uid="{00000000-0002-0000-0900-000002000000}">
      <formula1>0</formula1>
      <formula2>1000000</formula2>
    </dataValidation>
    <dataValidation allowBlank="1" showErrorMessage="1" promptTitle=" " sqref="F73 E3:H3" xr:uid="{00000000-0002-0000-0900-000003000000}"/>
    <dataValidation allowBlank="1" showInputMessage="1" sqref="B4" xr:uid="{00000000-0002-0000-0900-000004000000}"/>
    <dataValidation type="textLength" operator="lessThanOrEqual" allowBlank="1" showErrorMessage="1" prompt="x" sqref="G73" xr:uid="{00000000-0002-0000-0900-000005000000}">
      <formula1>10</formula1>
    </dataValidation>
    <dataValidation allowBlank="1" showErrorMessage="1" prompt="_x000a__x000a_" sqref="B73" xr:uid="{00000000-0002-0000-0900-000006000000}"/>
    <dataValidation allowBlank="1" showInputMessage="1" showErrorMessage="1" promptTitle=" " sqref="C72:F72 H72:J72" xr:uid="{00000000-0002-0000-0900-000007000000}"/>
    <dataValidation allowBlank="1" showErrorMessage="1" prompt="_x000a_" sqref="H73" xr:uid="{00000000-0002-0000-0900-000008000000}"/>
    <dataValidation type="decimal" operator="greaterThanOrEqual" allowBlank="1" showInputMessage="1" showErrorMessage="1" errorTitle="Fixed Expenses" error="Typo Error: Numbers only." sqref="E12:E32 J12:J32" xr:uid="{00000000-0002-0000-0900-000009000000}">
      <formula1>0</formula1>
    </dataValidation>
    <dataValidation allowBlank="1" showInputMessage="1" promptTitle=" " sqref="B7:B8" xr:uid="{00000000-0002-0000-0900-00000A000000}"/>
    <dataValidation type="list" operator="greaterThanOrEqual" allowBlank="1" showInputMessage="1" showErrorMessage="1" errorTitle="Fixed Expense Message" error="Category not in setup.  Use arrow head to select category." sqref="I12:I32 D12:D32" xr:uid="{00000000-0002-0000-0900-00000B000000}">
      <formula1>$C$7:$J$7</formula1>
    </dataValidation>
    <dataValidation type="textLength" operator="lessThanOrEqual" allowBlank="1" showInputMessage="1" showErrorMessage="1" error="12 Characters Only" sqref="G74:G100 K12:K32 F12:F32 F40:F67 K40:K67" xr:uid="{00000000-0002-0000-0900-00000C000000}">
      <formula1>12</formula1>
    </dataValidation>
    <dataValidation type="textLength" operator="lessThanOrEqual" allowBlank="1" showInputMessage="1" showErrorMessage="1" error="10 Characters Only" sqref="C74:C100 H12:H32 C12:C32 C40:C67 H40:H67 B67 G33:G34 B6" xr:uid="{00000000-0002-0000-0900-00000D000000}">
      <formula1>10</formula1>
    </dataValidation>
    <dataValidation type="list" allowBlank="1" showInputMessage="1" showErrorMessage="1" errorTitle="Client Error Message" error="Client not in setup.  Use arrow head to select client." sqref="F74:F100" xr:uid="{00000000-0002-0000-0900-00000E000000}">
      <formula1>$C$69:$J$69</formula1>
    </dataValidation>
    <dataValidation type="decimal" operator="greaterThanOrEqual" allowBlank="1" showInputMessage="1" showErrorMessage="1" errorTitle="Amount" error="Typo Error: Numbers only." sqref="J40:J67" xr:uid="{00000000-0002-0000-0900-00000F000000}">
      <formula1>0</formula1>
    </dataValidation>
    <dataValidation type="decimal" operator="greaterThanOrEqual" allowBlank="1" showInputMessage="1" showErrorMessage="1" errorTitle="Amount" error="Typo Error: Numbers Only." sqref="E40:E67" xr:uid="{00000000-0002-0000-0900-000010000000}">
      <formula1>0</formula1>
    </dataValidation>
    <dataValidation type="list" allowBlank="1" showInputMessage="1" showErrorMessage="1" errorTitle="Daily Expense Message" error="Category not in setup.  Use arrow head to select category." sqref="D40:D66 I40:I66" xr:uid="{00000000-0002-0000-0900-000011000000}">
      <formula1>$C$35:$J$35</formula1>
    </dataValidation>
    <dataValidation type="date" allowBlank="1" showErrorMessage="1" errorTitle="Date Message Alert" error="Date:     July 2026 Only_x000a_Format: mm/dd/yyyy" sqref="H74:H100 G12:G32 B40:B66 G40:G66 B74:B100 B12:B32" xr:uid="{00000000-0002-0000-0900-000012000000}">
      <formula1>46204</formula1>
      <formula2>46234</formula2>
    </dataValidation>
  </dataValidations>
  <printOptions gridLines="1"/>
  <pageMargins left="0.7" right="0.7" top="0.75" bottom="0.75" header="0.3" footer="0.3"/>
  <pageSetup orientation="landscape" r:id="rId1"/>
  <headerFooter scaleWithDoc="0" alignWithMargins="0">
    <oddHeader>&amp;LDrivers Tracking System&amp;RJul 2026 - Page &amp;P  of  &amp;N</oddHeader>
    <oddFooter>&amp;CHappyPax.com</oddFooter>
  </headerFooter>
  <rowBreaks count="2" manualBreakCount="2">
    <brk id="32" max="10" man="1"/>
    <brk id="66"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O101"/>
  <sheetViews>
    <sheetView zoomScaleNormal="100" zoomScaleSheetLayoutView="100" workbookViewId="0">
      <selection activeCell="B12" sqref="B12"/>
    </sheetView>
  </sheetViews>
  <sheetFormatPr defaultColWidth="8.90625" defaultRowHeight="14.5" x14ac:dyDescent="0.35"/>
  <cols>
    <col min="1" max="1" width="5.08984375" customWidth="1"/>
    <col min="2" max="2" width="11.6328125" customWidth="1"/>
    <col min="3" max="3" width="12" bestFit="1" customWidth="1"/>
    <col min="4" max="4" width="10.08984375" customWidth="1"/>
    <col min="5" max="5" width="9.6328125" customWidth="1"/>
    <col min="6" max="6" width="12.453125" customWidth="1"/>
    <col min="7" max="7" width="12" bestFit="1" customWidth="1"/>
    <col min="8" max="8" width="10.54296875" bestFit="1" customWidth="1"/>
    <col min="9" max="9" width="10" customWidth="1"/>
    <col min="10" max="10" width="10.36328125" customWidth="1"/>
    <col min="11" max="11" width="14.54296875" customWidth="1"/>
  </cols>
  <sheetData>
    <row r="1" spans="1:15" ht="22.5" x14ac:dyDescent="0.45">
      <c r="A1" s="285" t="s">
        <v>162</v>
      </c>
      <c r="B1" s="286"/>
      <c r="C1" s="286"/>
      <c r="D1" s="286"/>
      <c r="E1" s="286"/>
      <c r="F1" s="286"/>
      <c r="G1" s="286"/>
      <c r="H1" s="286"/>
      <c r="I1" s="286"/>
      <c r="J1" s="286"/>
      <c r="K1" s="286"/>
      <c r="L1" s="2"/>
      <c r="M1" s="2"/>
      <c r="N1" s="2"/>
      <c r="O1" s="2"/>
    </row>
    <row r="2" spans="1:15" ht="15" thickBot="1" x14ac:dyDescent="0.4">
      <c r="A2" s="161"/>
      <c r="B2" s="161"/>
      <c r="C2" s="161"/>
      <c r="D2" s="161"/>
      <c r="E2" s="161"/>
      <c r="F2" s="161"/>
      <c r="G2" s="161"/>
      <c r="H2" s="177"/>
      <c r="I2" s="161"/>
      <c r="J2" s="161"/>
      <c r="K2" s="161"/>
      <c r="L2" s="211"/>
    </row>
    <row r="3" spans="1:15" ht="15.5" thickTop="1" thickBot="1" x14ac:dyDescent="0.4">
      <c r="A3" s="161"/>
      <c r="B3" s="161"/>
      <c r="C3" s="161"/>
      <c r="D3" s="54" t="s">
        <v>4</v>
      </c>
      <c r="E3" s="287" t="s">
        <v>0</v>
      </c>
      <c r="F3" s="288"/>
      <c r="G3" s="289"/>
      <c r="H3" s="55" t="s">
        <v>7</v>
      </c>
      <c r="I3" s="161"/>
      <c r="J3" s="59" t="s">
        <v>5</v>
      </c>
      <c r="K3" s="161"/>
      <c r="L3" s="212"/>
    </row>
    <row r="4" spans="1:15" ht="15.5" thickTop="1" thickBot="1" x14ac:dyDescent="0.4">
      <c r="A4" s="161"/>
      <c r="B4" s="179" t="s">
        <v>29</v>
      </c>
      <c r="C4" s="161"/>
      <c r="D4" s="56" t="s">
        <v>25</v>
      </c>
      <c r="E4" s="57" t="s">
        <v>1</v>
      </c>
      <c r="F4" s="57" t="s">
        <v>2</v>
      </c>
      <c r="G4" s="57" t="s">
        <v>3</v>
      </c>
      <c r="H4" s="58" t="s">
        <v>25</v>
      </c>
      <c r="I4" s="161"/>
      <c r="J4" s="60" t="s">
        <v>25</v>
      </c>
      <c r="K4" s="161"/>
      <c r="L4" s="212"/>
    </row>
    <row r="5" spans="1:15" ht="15.5" thickTop="1" thickBot="1" x14ac:dyDescent="0.4">
      <c r="A5" s="161"/>
      <c r="B5" s="180"/>
      <c r="C5" s="161"/>
      <c r="D5" s="30">
        <f>G72</f>
        <v>0</v>
      </c>
      <c r="E5" s="31">
        <f>K8</f>
        <v>0</v>
      </c>
      <c r="F5" s="32">
        <f>F38+K38</f>
        <v>0</v>
      </c>
      <c r="G5" s="33">
        <f>E5+F5</f>
        <v>0</v>
      </c>
      <c r="H5" s="34">
        <f>D5-G5</f>
        <v>0</v>
      </c>
      <c r="I5" s="161"/>
      <c r="J5" s="35">
        <f>K73</f>
        <v>0</v>
      </c>
      <c r="K5" s="163"/>
      <c r="L5" s="212"/>
    </row>
    <row r="6" spans="1:15" ht="15.5" thickTop="1" thickBot="1" x14ac:dyDescent="0.4">
      <c r="B6" s="148"/>
      <c r="C6" s="148"/>
      <c r="D6" s="142"/>
      <c r="E6" s="142"/>
      <c r="F6" s="142"/>
      <c r="G6" s="144"/>
      <c r="H6" s="142"/>
      <c r="I6" s="148"/>
      <c r="J6" s="142"/>
      <c r="K6" s="148"/>
      <c r="L6" s="213"/>
    </row>
    <row r="7" spans="1:15" ht="15" thickTop="1" x14ac:dyDescent="0.35">
      <c r="B7" s="290" t="s">
        <v>91</v>
      </c>
      <c r="C7" s="61" t="str">
        <f>Setup!C8</f>
        <v>Car Ins</v>
      </c>
      <c r="D7" s="61" t="str">
        <f>Setup!C9</f>
        <v>Phones</v>
      </c>
      <c r="E7" s="61" t="str">
        <f>Setup!C10</f>
        <v>Data Plans</v>
      </c>
      <c r="F7" s="61" t="str">
        <f>Setup!C11</f>
        <v>Internet</v>
      </c>
      <c r="G7" s="61" t="str">
        <f>Setup!C12</f>
        <v>Car Paymts</v>
      </c>
      <c r="H7" s="61" t="str">
        <f>Setup!C13</f>
        <v>Rents</v>
      </c>
      <c r="I7" s="61" t="str">
        <f>Setup!C14</f>
        <v>Bank Stmts</v>
      </c>
      <c r="J7" s="61" t="str">
        <f>Setup!C15</f>
        <v>Other 1</v>
      </c>
      <c r="K7" s="62" t="s">
        <v>3</v>
      </c>
    </row>
    <row r="8" spans="1:15" ht="15" thickBot="1" x14ac:dyDescent="0.4">
      <c r="B8" s="291"/>
      <c r="C8" s="37">
        <f>SUMIF($D$12:$D$32,Setup!C8,$E$12:$E$32) + SUMIF($I$12:$I$32,Setup!C8,$J$12:$J$32)</f>
        <v>0</v>
      </c>
      <c r="D8" s="37">
        <f>SUMIF($D$12:$D$32,Setup!C9,$E$12:$E$32) + SUMIF($I$12:$I$32,Setup!C9,$J$12:$J$32)</f>
        <v>0</v>
      </c>
      <c r="E8" s="37">
        <f>SUMIF($D$12:$D$32,Setup!C10,$E$12:$E$32) + SUMIF($I$12:$I$32,Setup!C10,$J$12:$J$32)</f>
        <v>0</v>
      </c>
      <c r="F8" s="37">
        <f>SUMIF($D$12:$D$32,Setup!C11,$E$12:$E$32) + SUMIF($I$12:$I$32,Setup!C11,$J$12:$J$32)</f>
        <v>0</v>
      </c>
      <c r="G8" s="37">
        <f>SUMIF($D$12:$D$32,Setup!C12,$E$12:$E$32) + SUMIF($I$12:$I$32,Setup!C12,$J$12:$J$32)</f>
        <v>0</v>
      </c>
      <c r="H8" s="37">
        <f>SUMIF($D$12:$D$32,Setup!C13,$E$12:$E$32) + SUMIF($I$12:$I$32,Setup!C13,$J$12:$J$32)</f>
        <v>0</v>
      </c>
      <c r="I8" s="37">
        <f>SUMIF($D$12:$D$32,Setup!C14,$E$12:$E$32) + SUMIF($I$12:$I$32,Setup!C14,$J$12:$J$32)</f>
        <v>0</v>
      </c>
      <c r="J8" s="37">
        <f>SUMIF($D$12:$D$32,Setup!C15,$E$12:$E$32) + SUMIF($I$12:$I$32,Setup!C15,$J$12:$J$32)</f>
        <v>0</v>
      </c>
      <c r="K8" s="36">
        <f>SUM(C8:J8)</f>
        <v>0</v>
      </c>
    </row>
    <row r="9" spans="1:15" ht="15.5" thickTop="1" thickBot="1" x14ac:dyDescent="0.4">
      <c r="A9" s="214"/>
      <c r="B9" s="142"/>
      <c r="C9" s="142"/>
      <c r="D9" s="142"/>
      <c r="E9" s="142"/>
      <c r="F9" s="142"/>
      <c r="G9" s="144"/>
      <c r="H9" s="142"/>
      <c r="I9" s="142"/>
      <c r="J9" s="142"/>
      <c r="K9" s="142"/>
      <c r="L9" s="214"/>
    </row>
    <row r="10" spans="1:15" ht="15" thickTop="1" x14ac:dyDescent="0.35">
      <c r="B10" s="292" t="s">
        <v>6</v>
      </c>
      <c r="C10" s="281"/>
      <c r="D10" s="281"/>
      <c r="E10" s="282"/>
      <c r="F10" s="140">
        <f>SUM(E12:E32)</f>
        <v>0</v>
      </c>
      <c r="G10" s="292" t="s">
        <v>92</v>
      </c>
      <c r="H10" s="281"/>
      <c r="I10" s="281"/>
      <c r="J10" s="282"/>
      <c r="K10" s="140">
        <f>SUM(J12:J32)</f>
        <v>0</v>
      </c>
    </row>
    <row r="11" spans="1:15" ht="15" thickBot="1" x14ac:dyDescent="0.4">
      <c r="B11" s="63" t="s">
        <v>8</v>
      </c>
      <c r="C11" s="40" t="s">
        <v>9</v>
      </c>
      <c r="D11" s="40" t="s">
        <v>21</v>
      </c>
      <c r="E11" s="141" t="s">
        <v>10</v>
      </c>
      <c r="F11" s="65" t="s">
        <v>11</v>
      </c>
      <c r="G11" s="63" t="s">
        <v>8</v>
      </c>
      <c r="H11" s="40" t="s">
        <v>9</v>
      </c>
      <c r="I11" s="40" t="s">
        <v>21</v>
      </c>
      <c r="J11" s="141" t="s">
        <v>10</v>
      </c>
      <c r="K11" s="65" t="s">
        <v>11</v>
      </c>
    </row>
    <row r="12" spans="1:15" ht="15" thickTop="1" x14ac:dyDescent="0.35">
      <c r="B12" s="156"/>
      <c r="C12" s="131"/>
      <c r="D12" s="131"/>
      <c r="E12" s="19"/>
      <c r="F12" s="132"/>
      <c r="G12" s="157"/>
      <c r="H12" s="131"/>
      <c r="I12" s="131"/>
      <c r="J12" s="15"/>
      <c r="K12" s="135"/>
    </row>
    <row r="13" spans="1:15" x14ac:dyDescent="0.35">
      <c r="B13" s="156"/>
      <c r="C13" s="131"/>
      <c r="D13" s="131"/>
      <c r="E13" s="19"/>
      <c r="F13" s="132"/>
      <c r="G13" s="158"/>
      <c r="H13" s="131"/>
      <c r="I13" s="131"/>
      <c r="J13" s="15"/>
      <c r="K13" s="135"/>
    </row>
    <row r="14" spans="1:15" x14ac:dyDescent="0.35">
      <c r="B14" s="156"/>
      <c r="C14" s="131"/>
      <c r="D14" s="131"/>
      <c r="E14" s="19"/>
      <c r="F14" s="132"/>
      <c r="G14" s="158"/>
      <c r="H14" s="131"/>
      <c r="I14" s="131"/>
      <c r="J14" s="15"/>
      <c r="K14" s="135"/>
    </row>
    <row r="15" spans="1:15" x14ac:dyDescent="0.35">
      <c r="B15" s="156"/>
      <c r="C15" s="131"/>
      <c r="D15" s="131"/>
      <c r="E15" s="19"/>
      <c r="F15" s="132"/>
      <c r="G15" s="158"/>
      <c r="H15" s="131"/>
      <c r="I15" s="131"/>
      <c r="J15" s="15"/>
      <c r="K15" s="135"/>
    </row>
    <row r="16" spans="1:15" x14ac:dyDescent="0.35">
      <c r="B16" s="16"/>
      <c r="C16" s="131"/>
      <c r="D16" s="131"/>
      <c r="E16" s="19"/>
      <c r="F16" s="132"/>
      <c r="G16" s="158"/>
      <c r="H16" s="131"/>
      <c r="I16" s="131"/>
      <c r="J16" s="15"/>
      <c r="K16" s="135"/>
    </row>
    <row r="17" spans="2:11" x14ac:dyDescent="0.35">
      <c r="B17" s="156"/>
      <c r="C17" s="131"/>
      <c r="D17" s="131"/>
      <c r="E17" s="19"/>
      <c r="F17" s="132"/>
      <c r="G17" s="158"/>
      <c r="H17" s="131"/>
      <c r="I17" s="131"/>
      <c r="J17" s="15"/>
      <c r="K17" s="135"/>
    </row>
    <row r="18" spans="2:11" x14ac:dyDescent="0.35">
      <c r="B18" s="156"/>
      <c r="C18" s="131"/>
      <c r="D18" s="131"/>
      <c r="E18" s="19"/>
      <c r="F18" s="132"/>
      <c r="G18" s="158"/>
      <c r="H18" s="131"/>
      <c r="I18" s="131"/>
      <c r="J18" s="15"/>
      <c r="K18" s="135"/>
    </row>
    <row r="19" spans="2:11" x14ac:dyDescent="0.35">
      <c r="B19" s="156"/>
      <c r="C19" s="131"/>
      <c r="D19" s="131"/>
      <c r="E19" s="19"/>
      <c r="F19" s="132"/>
      <c r="G19" s="158"/>
      <c r="H19" s="131"/>
      <c r="I19" s="131"/>
      <c r="J19" s="15"/>
      <c r="K19" s="135"/>
    </row>
    <row r="20" spans="2:11" x14ac:dyDescent="0.35">
      <c r="B20" s="156"/>
      <c r="C20" s="131"/>
      <c r="D20" s="131"/>
      <c r="E20" s="19"/>
      <c r="F20" s="132"/>
      <c r="G20" s="158"/>
      <c r="H20" s="131"/>
      <c r="I20" s="131"/>
      <c r="J20" s="15"/>
      <c r="K20" s="135"/>
    </row>
    <row r="21" spans="2:11" x14ac:dyDescent="0.35">
      <c r="B21" s="156"/>
      <c r="C21" s="131"/>
      <c r="D21" s="131"/>
      <c r="E21" s="19"/>
      <c r="F21" s="132"/>
      <c r="G21" s="158"/>
      <c r="H21" s="131"/>
      <c r="I21" s="131"/>
      <c r="J21" s="15"/>
      <c r="K21" s="135"/>
    </row>
    <row r="22" spans="2:11" x14ac:dyDescent="0.35">
      <c r="B22" s="156"/>
      <c r="C22" s="131"/>
      <c r="D22" s="131"/>
      <c r="E22" s="19"/>
      <c r="F22" s="132"/>
      <c r="G22" s="158"/>
      <c r="H22" s="131"/>
      <c r="I22" s="131"/>
      <c r="J22" s="15"/>
      <c r="K22" s="135"/>
    </row>
    <row r="23" spans="2:11" x14ac:dyDescent="0.35">
      <c r="B23" s="156"/>
      <c r="C23" s="131"/>
      <c r="D23" s="131"/>
      <c r="E23" s="19"/>
      <c r="F23" s="132"/>
      <c r="G23" s="158"/>
      <c r="H23" s="131"/>
      <c r="I23" s="131"/>
      <c r="J23" s="15"/>
      <c r="K23" s="135"/>
    </row>
    <row r="24" spans="2:11" x14ac:dyDescent="0.35">
      <c r="B24" s="156"/>
      <c r="C24" s="131"/>
      <c r="D24" s="131"/>
      <c r="E24" s="19"/>
      <c r="F24" s="132"/>
      <c r="G24" s="158"/>
      <c r="H24" s="131"/>
      <c r="I24" s="131"/>
      <c r="J24" s="15"/>
      <c r="K24" s="135"/>
    </row>
    <row r="25" spans="2:11" x14ac:dyDescent="0.35">
      <c r="B25" s="156"/>
      <c r="C25" s="131"/>
      <c r="D25" s="131"/>
      <c r="E25" s="19"/>
      <c r="F25" s="132"/>
      <c r="G25" s="158"/>
      <c r="H25" s="131"/>
      <c r="I25" s="131"/>
      <c r="J25" s="15"/>
      <c r="K25" s="135"/>
    </row>
    <row r="26" spans="2:11" x14ac:dyDescent="0.35">
      <c r="B26" s="156"/>
      <c r="C26" s="131"/>
      <c r="D26" s="131"/>
      <c r="E26" s="19"/>
      <c r="F26" s="132"/>
      <c r="G26" s="133"/>
      <c r="H26" s="131"/>
      <c r="I26" s="131"/>
      <c r="J26" s="15"/>
      <c r="K26" s="135"/>
    </row>
    <row r="27" spans="2:11" x14ac:dyDescent="0.35">
      <c r="B27" s="156"/>
      <c r="C27" s="131"/>
      <c r="D27" s="131"/>
      <c r="E27" s="19"/>
      <c r="F27" s="132"/>
      <c r="G27" s="133"/>
      <c r="H27" s="131"/>
      <c r="I27" s="131"/>
      <c r="J27" s="15"/>
      <c r="K27" s="135"/>
    </row>
    <row r="28" spans="2:11" x14ac:dyDescent="0.35">
      <c r="B28" s="156"/>
      <c r="C28" s="131"/>
      <c r="D28" s="131"/>
      <c r="E28" s="19"/>
      <c r="F28" s="132"/>
      <c r="G28" s="133"/>
      <c r="H28" s="131"/>
      <c r="I28" s="131"/>
      <c r="J28" s="15"/>
      <c r="K28" s="135"/>
    </row>
    <row r="29" spans="2:11" x14ac:dyDescent="0.35">
      <c r="B29" s="156"/>
      <c r="C29" s="131"/>
      <c r="D29" s="131"/>
      <c r="E29" s="19"/>
      <c r="F29" s="132"/>
      <c r="G29" s="133"/>
      <c r="H29" s="131"/>
      <c r="I29" s="131"/>
      <c r="J29" s="15"/>
      <c r="K29" s="135"/>
    </row>
    <row r="30" spans="2:11" x14ac:dyDescent="0.35">
      <c r="B30" s="156"/>
      <c r="C30" s="131"/>
      <c r="D30" s="131"/>
      <c r="E30" s="19"/>
      <c r="F30" s="132"/>
      <c r="G30" s="133"/>
      <c r="H30" s="131"/>
      <c r="I30" s="131"/>
      <c r="J30" s="15"/>
      <c r="K30" s="135"/>
    </row>
    <row r="31" spans="2:11" x14ac:dyDescent="0.35">
      <c r="B31" s="156"/>
      <c r="C31" s="131"/>
      <c r="D31" s="131"/>
      <c r="E31" s="19"/>
      <c r="F31" s="132"/>
      <c r="G31" s="133"/>
      <c r="H31" s="131"/>
      <c r="I31" s="131"/>
      <c r="J31" s="15"/>
      <c r="K31" s="135"/>
    </row>
    <row r="32" spans="2:11" x14ac:dyDescent="0.35">
      <c r="B32" s="156"/>
      <c r="C32" s="131"/>
      <c r="D32" s="131"/>
      <c r="E32" s="19"/>
      <c r="F32" s="165"/>
      <c r="G32" s="164"/>
      <c r="H32" s="131"/>
      <c r="I32" s="131"/>
      <c r="J32" s="15"/>
      <c r="K32" s="135"/>
    </row>
    <row r="33" spans="1:12" ht="15" thickBot="1" x14ac:dyDescent="0.4">
      <c r="A33" s="214"/>
      <c r="B33" s="161"/>
      <c r="C33" s="161"/>
      <c r="D33" s="161"/>
      <c r="E33" s="161"/>
      <c r="F33" s="161"/>
      <c r="G33" s="161"/>
      <c r="H33" s="161"/>
      <c r="I33" s="161"/>
      <c r="J33" s="161"/>
      <c r="K33" s="161"/>
      <c r="L33" s="214"/>
    </row>
    <row r="34" spans="1:12" ht="15.5" thickTop="1" thickBot="1" x14ac:dyDescent="0.4">
      <c r="B34" s="300" t="s">
        <v>108</v>
      </c>
      <c r="C34" s="301"/>
      <c r="D34" s="161"/>
      <c r="E34" s="161"/>
      <c r="F34" s="161"/>
      <c r="G34" s="163"/>
      <c r="H34" s="161"/>
      <c r="I34" s="161"/>
      <c r="J34" s="161"/>
      <c r="K34" s="161"/>
      <c r="L34" s="214"/>
    </row>
    <row r="35" spans="1:12" ht="15" thickTop="1" x14ac:dyDescent="0.35">
      <c r="B35" s="278" t="s">
        <v>22</v>
      </c>
      <c r="C35" s="61" t="str">
        <f>Setup!F8</f>
        <v>Fuel</v>
      </c>
      <c r="D35" s="61" t="str">
        <f>Setup!F9</f>
        <v>Meals</v>
      </c>
      <c r="E35" s="61" t="str">
        <f>Setup!F10</f>
        <v>Repairs</v>
      </c>
      <c r="F35" s="61" t="str">
        <f>Setup!F11</f>
        <v>ATM Fees</v>
      </c>
      <c r="G35" s="61" t="str">
        <f>Setup!F12</f>
        <v>Supplies</v>
      </c>
      <c r="H35" s="61" t="str">
        <f>Setup!F13</f>
        <v>Tolls</v>
      </c>
      <c r="I35" s="61" t="str">
        <f>Setup!F14</f>
        <v>Misc 2</v>
      </c>
      <c r="J35" s="61" t="str">
        <f>Setup!F15</f>
        <v>Misc 1</v>
      </c>
      <c r="K35" s="62" t="s">
        <v>3</v>
      </c>
    </row>
    <row r="36" spans="1:12" ht="15" thickBot="1" x14ac:dyDescent="0.4">
      <c r="B36" s="279"/>
      <c r="C36" s="37">
        <f>SUMIF($D40:$D66,Setup!F8,$E40:$E66) + SUMIF($I40:$I66,Setup!F8,$J40:$J66)</f>
        <v>0</v>
      </c>
      <c r="D36" s="37">
        <f>SUMIF($D40:$D66,Setup!F9,$E40:$E66) + SUMIF($I40:$I66,Setup!F9,$J40:$J66)</f>
        <v>0</v>
      </c>
      <c r="E36" s="37">
        <f>SUMIF($D40:$D66,Setup!F10,$E40:$E66) + SUMIF($I40:$I66,Setup!F10,$J40:$J66)</f>
        <v>0</v>
      </c>
      <c r="F36" s="37">
        <f>SUMIF($D40:$D66,Setup!F11,$E40:$E66) + SUMIF($I40:$I66,Setup!F11,$J40:$J66)</f>
        <v>0</v>
      </c>
      <c r="G36" s="37">
        <f>SUMIF($D40:$D66,Setup!F12,$E40:$E66) + SUMIF($I40:$I66,Setup!F12,$J40:$J66)</f>
        <v>0</v>
      </c>
      <c r="H36" s="37">
        <f>SUMIF($D40:$D66,Setup!F13,$E40:$E66) + SUMIF($I40:$I66,Setup!F13,$J40:$J66)</f>
        <v>0</v>
      </c>
      <c r="I36" s="37">
        <f>SUMIF($D40:$D66,Setup!F14,$E40:$E66) + SUMIF($I40:$I66,Setup!F14,$J40:$J66)</f>
        <v>0</v>
      </c>
      <c r="J36" s="37">
        <f>SUMIF($D40:$D66,Setup!F15,$E40:$E66) + SUMIF($I40:$I66,Setup!F15,$J40:$J66)</f>
        <v>0</v>
      </c>
      <c r="K36" s="38">
        <f>SUM(C36:J36)</f>
        <v>0</v>
      </c>
    </row>
    <row r="37" spans="1:12" ht="15.5" thickTop="1" thickBot="1" x14ac:dyDescent="0.4">
      <c r="A37" s="214"/>
      <c r="B37" s="142"/>
      <c r="C37" s="142"/>
      <c r="D37" s="142"/>
      <c r="E37" s="142"/>
      <c r="F37" s="142"/>
      <c r="G37" s="144"/>
      <c r="H37" s="142"/>
      <c r="I37" s="142"/>
      <c r="J37" s="142"/>
      <c r="K37" s="142"/>
      <c r="L37" s="214"/>
    </row>
    <row r="38" spans="1:12" ht="15" thickTop="1" x14ac:dyDescent="0.35">
      <c r="B38" s="292" t="s">
        <v>49</v>
      </c>
      <c r="C38" s="281"/>
      <c r="D38" s="281"/>
      <c r="E38" s="282"/>
      <c r="F38" s="39">
        <f>SUM(E40:E66)</f>
        <v>0</v>
      </c>
      <c r="G38" s="292" t="s">
        <v>50</v>
      </c>
      <c r="H38" s="281"/>
      <c r="I38" s="281"/>
      <c r="J38" s="282"/>
      <c r="K38" s="39">
        <f>SUM(J40:J66)</f>
        <v>0</v>
      </c>
    </row>
    <row r="39" spans="1:12" ht="15" thickBot="1" x14ac:dyDescent="0.4">
      <c r="B39" s="63" t="s">
        <v>8</v>
      </c>
      <c r="C39" s="40" t="s">
        <v>9</v>
      </c>
      <c r="D39" s="40" t="s">
        <v>21</v>
      </c>
      <c r="E39" s="64" t="s">
        <v>10</v>
      </c>
      <c r="F39" s="65" t="s">
        <v>11</v>
      </c>
      <c r="G39" s="63" t="s">
        <v>8</v>
      </c>
      <c r="H39" s="40" t="s">
        <v>9</v>
      </c>
      <c r="I39" s="40" t="s">
        <v>21</v>
      </c>
      <c r="J39" s="64" t="s">
        <v>10</v>
      </c>
      <c r="K39" s="65" t="s">
        <v>11</v>
      </c>
    </row>
    <row r="40" spans="1:12" ht="15" thickTop="1" x14ac:dyDescent="0.35">
      <c r="B40" s="11"/>
      <c r="C40" s="134"/>
      <c r="D40" s="136"/>
      <c r="E40" s="12"/>
      <c r="F40" s="137"/>
      <c r="G40" s="133"/>
      <c r="H40" s="136"/>
      <c r="I40" s="136"/>
      <c r="J40" s="13"/>
      <c r="K40" s="136"/>
    </row>
    <row r="41" spans="1:12" x14ac:dyDescent="0.35">
      <c r="B41" s="16"/>
      <c r="C41" s="135"/>
      <c r="D41" s="136"/>
      <c r="E41" s="15"/>
      <c r="F41" s="138"/>
      <c r="G41" s="133"/>
      <c r="H41" s="135"/>
      <c r="I41" s="136"/>
      <c r="J41" s="15"/>
      <c r="K41" s="135"/>
    </row>
    <row r="42" spans="1:12" x14ac:dyDescent="0.35">
      <c r="B42" s="17"/>
      <c r="C42" s="135"/>
      <c r="D42" s="136"/>
      <c r="E42" s="15"/>
      <c r="F42" s="138"/>
      <c r="G42" s="20"/>
      <c r="H42" s="135"/>
      <c r="I42" s="136"/>
      <c r="J42" s="15"/>
      <c r="K42" s="135"/>
    </row>
    <row r="43" spans="1:12" x14ac:dyDescent="0.35">
      <c r="B43" s="17"/>
      <c r="C43" s="135"/>
      <c r="D43" s="136"/>
      <c r="E43" s="19"/>
      <c r="F43" s="132"/>
      <c r="G43" s="20"/>
      <c r="H43" s="135"/>
      <c r="I43" s="136"/>
      <c r="J43" s="15"/>
      <c r="K43" s="135"/>
    </row>
    <row r="44" spans="1:12" x14ac:dyDescent="0.35">
      <c r="B44" s="17"/>
      <c r="C44" s="135"/>
      <c r="D44" s="136"/>
      <c r="E44" s="19"/>
      <c r="F44" s="132"/>
      <c r="G44" s="20"/>
      <c r="H44" s="135"/>
      <c r="I44" s="135"/>
      <c r="J44" s="15"/>
      <c r="K44" s="135"/>
    </row>
    <row r="45" spans="1:12" x14ac:dyDescent="0.35">
      <c r="B45" s="17"/>
      <c r="C45" s="135"/>
      <c r="D45" s="136"/>
      <c r="E45" s="15"/>
      <c r="F45" s="138"/>
      <c r="G45" s="20"/>
      <c r="H45" s="135"/>
      <c r="I45" s="136"/>
      <c r="J45" s="15"/>
      <c r="K45" s="135"/>
    </row>
    <row r="46" spans="1:12" x14ac:dyDescent="0.35">
      <c r="B46" s="17"/>
      <c r="C46" s="135"/>
      <c r="D46" s="136"/>
      <c r="E46" s="15"/>
      <c r="F46" s="138"/>
      <c r="G46" s="20"/>
      <c r="H46" s="135"/>
      <c r="I46" s="136"/>
      <c r="J46" s="15"/>
      <c r="K46" s="135"/>
    </row>
    <row r="47" spans="1:12" x14ac:dyDescent="0.35">
      <c r="B47" s="17"/>
      <c r="C47" s="135"/>
      <c r="D47" s="136"/>
      <c r="E47" s="15"/>
      <c r="F47" s="138"/>
      <c r="G47" s="20"/>
      <c r="H47" s="135"/>
      <c r="I47" s="136"/>
      <c r="J47" s="15"/>
      <c r="K47" s="135"/>
    </row>
    <row r="48" spans="1:12" x14ac:dyDescent="0.35">
      <c r="B48" s="17"/>
      <c r="C48" s="135"/>
      <c r="D48" s="136"/>
      <c r="E48" s="15"/>
      <c r="F48" s="138"/>
      <c r="G48" s="20"/>
      <c r="H48" s="135"/>
      <c r="I48" s="135"/>
      <c r="J48" s="15"/>
      <c r="K48" s="135"/>
    </row>
    <row r="49" spans="2:12" x14ac:dyDescent="0.35">
      <c r="B49" s="17"/>
      <c r="C49" s="135"/>
      <c r="D49" s="136"/>
      <c r="E49" s="15"/>
      <c r="F49" s="138"/>
      <c r="G49" s="20"/>
      <c r="H49" s="135"/>
      <c r="I49" s="136"/>
      <c r="J49" s="15"/>
      <c r="K49" s="135"/>
    </row>
    <row r="50" spans="2:12" x14ac:dyDescent="0.35">
      <c r="B50" s="17"/>
      <c r="C50" s="135"/>
      <c r="D50" s="136"/>
      <c r="E50" s="15"/>
      <c r="F50" s="138"/>
      <c r="G50" s="20"/>
      <c r="H50" s="139"/>
      <c r="I50" s="136"/>
      <c r="J50" s="19"/>
      <c r="K50" s="135"/>
    </row>
    <row r="51" spans="2:12" x14ac:dyDescent="0.35">
      <c r="B51" s="17"/>
      <c r="C51" s="135"/>
      <c r="D51" s="136"/>
      <c r="E51" s="15"/>
      <c r="F51" s="138"/>
      <c r="G51" s="20"/>
      <c r="H51" s="131"/>
      <c r="I51" s="136"/>
      <c r="J51" s="15"/>
      <c r="K51" s="131"/>
    </row>
    <row r="52" spans="2:12" x14ac:dyDescent="0.35">
      <c r="B52" s="17"/>
      <c r="C52" s="135"/>
      <c r="D52" s="136"/>
      <c r="E52" s="15"/>
      <c r="F52" s="138"/>
      <c r="G52" s="20"/>
      <c r="H52" s="135"/>
      <c r="I52" s="135"/>
      <c r="J52" s="15"/>
      <c r="K52" s="135"/>
    </row>
    <row r="53" spans="2:12" x14ac:dyDescent="0.35">
      <c r="B53" s="17"/>
      <c r="C53" s="135"/>
      <c r="D53" s="136"/>
      <c r="E53" s="15"/>
      <c r="F53" s="138"/>
      <c r="G53" s="20"/>
      <c r="H53" s="135"/>
      <c r="I53" s="136"/>
      <c r="J53" s="15"/>
      <c r="K53" s="135"/>
      <c r="L53" s="1"/>
    </row>
    <row r="54" spans="2:12" x14ac:dyDescent="0.35">
      <c r="B54" s="17"/>
      <c r="C54" s="135"/>
      <c r="D54" s="136"/>
      <c r="E54" s="15"/>
      <c r="F54" s="138"/>
      <c r="G54" s="20"/>
      <c r="H54" s="135"/>
      <c r="I54" s="136"/>
      <c r="J54" s="15"/>
      <c r="K54" s="135"/>
      <c r="L54" s="1"/>
    </row>
    <row r="55" spans="2:12" x14ac:dyDescent="0.35">
      <c r="B55" s="17"/>
      <c r="C55" s="135"/>
      <c r="D55" s="136"/>
      <c r="E55" s="15"/>
      <c r="F55" s="138"/>
      <c r="G55" s="20"/>
      <c r="H55" s="135"/>
      <c r="I55" s="136"/>
      <c r="J55" s="15"/>
      <c r="K55" s="135"/>
      <c r="L55" s="1"/>
    </row>
    <row r="56" spans="2:12" x14ac:dyDescent="0.35">
      <c r="B56" s="17"/>
      <c r="C56" s="135"/>
      <c r="D56" s="136"/>
      <c r="E56" s="15"/>
      <c r="F56" s="138"/>
      <c r="G56" s="20"/>
      <c r="H56" s="135"/>
      <c r="I56" s="135"/>
      <c r="J56" s="15"/>
      <c r="K56" s="135"/>
      <c r="L56" s="1"/>
    </row>
    <row r="57" spans="2:12" x14ac:dyDescent="0.35">
      <c r="B57" s="17"/>
      <c r="C57" s="135"/>
      <c r="D57" s="136"/>
      <c r="E57" s="15"/>
      <c r="F57" s="138"/>
      <c r="G57" s="20"/>
      <c r="H57" s="135"/>
      <c r="I57" s="135"/>
      <c r="J57" s="15"/>
      <c r="K57" s="135"/>
      <c r="L57" s="1"/>
    </row>
    <row r="58" spans="2:12" x14ac:dyDescent="0.35">
      <c r="B58" s="17"/>
      <c r="C58" s="135"/>
      <c r="D58" s="136"/>
      <c r="E58" s="15"/>
      <c r="F58" s="138"/>
      <c r="G58" s="20"/>
      <c r="H58" s="135"/>
      <c r="I58" s="135"/>
      <c r="J58" s="15"/>
      <c r="K58" s="135"/>
      <c r="L58" s="1"/>
    </row>
    <row r="59" spans="2:12" x14ac:dyDescent="0.35">
      <c r="B59" s="17"/>
      <c r="C59" s="135"/>
      <c r="D59" s="136"/>
      <c r="E59" s="15"/>
      <c r="F59" s="138"/>
      <c r="G59" s="20"/>
      <c r="H59" s="135"/>
      <c r="I59" s="135"/>
      <c r="J59" s="15"/>
      <c r="K59" s="135"/>
      <c r="L59" s="1"/>
    </row>
    <row r="60" spans="2:12" x14ac:dyDescent="0.35">
      <c r="B60" s="17"/>
      <c r="C60" s="135"/>
      <c r="D60" s="136"/>
      <c r="E60" s="15"/>
      <c r="F60" s="138"/>
      <c r="G60" s="20"/>
      <c r="H60" s="135"/>
      <c r="I60" s="135"/>
      <c r="J60" s="15"/>
      <c r="K60" s="135"/>
      <c r="L60" s="1"/>
    </row>
    <row r="61" spans="2:12" x14ac:dyDescent="0.35">
      <c r="B61" s="17"/>
      <c r="C61" s="135"/>
      <c r="D61" s="136"/>
      <c r="E61" s="15"/>
      <c r="F61" s="138"/>
      <c r="G61" s="20"/>
      <c r="H61" s="135"/>
      <c r="I61" s="136"/>
      <c r="J61" s="15"/>
      <c r="K61" s="135"/>
      <c r="L61" s="1"/>
    </row>
    <row r="62" spans="2:12" x14ac:dyDescent="0.35">
      <c r="B62" s="17"/>
      <c r="C62" s="135"/>
      <c r="D62" s="136"/>
      <c r="E62" s="15"/>
      <c r="F62" s="138"/>
      <c r="G62" s="20"/>
      <c r="H62" s="135"/>
      <c r="I62" s="136"/>
      <c r="J62" s="15"/>
      <c r="K62" s="135"/>
      <c r="L62" s="1"/>
    </row>
    <row r="63" spans="2:12" x14ac:dyDescent="0.35">
      <c r="B63" s="17"/>
      <c r="C63" s="135"/>
      <c r="D63" s="136"/>
      <c r="E63" s="15"/>
      <c r="F63" s="138"/>
      <c r="G63" s="20"/>
      <c r="H63" s="135"/>
      <c r="I63" s="135"/>
      <c r="J63" s="15"/>
      <c r="K63" s="135"/>
      <c r="L63" s="1"/>
    </row>
    <row r="64" spans="2:12" x14ac:dyDescent="0.35">
      <c r="B64" s="17"/>
      <c r="C64" s="135"/>
      <c r="D64" s="136"/>
      <c r="E64" s="15"/>
      <c r="F64" s="138"/>
      <c r="G64" s="20"/>
      <c r="H64" s="135"/>
      <c r="I64" s="135"/>
      <c r="J64" s="15"/>
      <c r="K64" s="135"/>
      <c r="L64" s="1"/>
    </row>
    <row r="65" spans="1:12" x14ac:dyDescent="0.35">
      <c r="B65" s="17"/>
      <c r="C65" s="135"/>
      <c r="D65" s="136"/>
      <c r="E65" s="15"/>
      <c r="F65" s="138"/>
      <c r="G65" s="20"/>
      <c r="H65" s="135"/>
      <c r="I65" s="135"/>
      <c r="J65" s="15"/>
      <c r="K65" s="135"/>
      <c r="L65" s="1"/>
    </row>
    <row r="66" spans="1:12" x14ac:dyDescent="0.35">
      <c r="B66" s="16"/>
      <c r="C66" s="135"/>
      <c r="D66" s="136"/>
      <c r="E66" s="15"/>
      <c r="F66" s="138"/>
      <c r="G66" s="20"/>
      <c r="H66" s="135"/>
      <c r="I66" s="135"/>
      <c r="J66" s="15"/>
      <c r="K66" s="135"/>
      <c r="L66" s="1"/>
    </row>
    <row r="67" spans="1:12" ht="15" thickBot="1" x14ac:dyDescent="0.4">
      <c r="A67" s="214"/>
      <c r="B67" s="161"/>
      <c r="C67" s="183"/>
      <c r="D67" s="161"/>
      <c r="E67" s="183"/>
      <c r="F67" s="183"/>
      <c r="G67" s="183"/>
      <c r="H67" s="183"/>
      <c r="I67" s="183"/>
      <c r="J67" s="183"/>
      <c r="K67" s="183"/>
      <c r="L67" s="215"/>
    </row>
    <row r="68" spans="1:12" ht="15.5" thickTop="1" thickBot="1" x14ac:dyDescent="0.4">
      <c r="B68" s="300" t="s">
        <v>14</v>
      </c>
      <c r="C68" s="301"/>
      <c r="D68" s="148"/>
      <c r="E68" s="148"/>
      <c r="F68" s="148"/>
      <c r="G68" s="159"/>
      <c r="H68" s="148"/>
      <c r="I68" s="148"/>
      <c r="J68" s="148"/>
      <c r="K68" s="148"/>
      <c r="L68" s="215"/>
    </row>
    <row r="69" spans="1:12" ht="15" thickTop="1" x14ac:dyDescent="0.35">
      <c r="B69" s="278" t="s">
        <v>27</v>
      </c>
      <c r="C69" s="61" t="str">
        <f>Setup!I8</f>
        <v>4 Guys</v>
      </c>
      <c r="D69" s="61" t="str">
        <f>Setup!I9</f>
        <v>Quick Pac</v>
      </c>
      <c r="E69" s="61" t="str">
        <f>Setup!I10</f>
        <v>Lyft</v>
      </c>
      <c r="F69" s="61" t="str">
        <f>Setup!I11</f>
        <v xml:space="preserve">Uber </v>
      </c>
      <c r="G69" s="61" t="str">
        <f>Setup!I12</f>
        <v>Pizza King</v>
      </c>
      <c r="H69" s="61" t="str">
        <f>Setup!I13</f>
        <v>Auto Parts</v>
      </c>
      <c r="I69" s="61" t="str">
        <f>Setup!I14</f>
        <v>Amazon</v>
      </c>
      <c r="J69" s="61" t="str">
        <f>Setup!I15</f>
        <v>301 Club</v>
      </c>
      <c r="K69" s="62" t="s">
        <v>3</v>
      </c>
    </row>
    <row r="70" spans="1:12" ht="15" thickBot="1" x14ac:dyDescent="0.4">
      <c r="B70" s="279"/>
      <c r="C70" s="37">
        <f>SUMIF($F74:$F100,Setup!I8,$E74:$E100)</f>
        <v>0</v>
      </c>
      <c r="D70" s="37">
        <f>SUMIF($F74:$F100,Setup!I9,$E74:$E100)</f>
        <v>0</v>
      </c>
      <c r="E70" s="37">
        <f>SUMIF($F74:$F100,Setup!I10,$E74:$E100)</f>
        <v>0</v>
      </c>
      <c r="F70" s="37">
        <f>SUMIF($F74:$F100,Setup!I11,$E74:$E100)</f>
        <v>0</v>
      </c>
      <c r="G70" s="37">
        <f>SUMIF($F74:$F100,Setup!I12,$E74:$E100)</f>
        <v>0</v>
      </c>
      <c r="H70" s="37">
        <f>SUMIF($F74:$F100,Setup!I13,$E74:$E100)</f>
        <v>0</v>
      </c>
      <c r="I70" s="37">
        <f>SUMIF($F74:$F100,Setup!I14,$E74:$E100)</f>
        <v>0</v>
      </c>
      <c r="J70" s="37">
        <f>SUMIF($F74:$F100,Setup!I15,$E74:$E100)</f>
        <v>0</v>
      </c>
      <c r="K70" s="41">
        <f>SUM(C70:J70)</f>
        <v>0</v>
      </c>
    </row>
    <row r="71" spans="1:12" ht="15.5" thickTop="1" thickBot="1" x14ac:dyDescent="0.4">
      <c r="A71" s="214"/>
      <c r="B71" s="142"/>
      <c r="C71" s="142"/>
      <c r="D71" s="142"/>
      <c r="E71" s="142"/>
      <c r="F71" s="142"/>
      <c r="G71" s="144"/>
      <c r="H71" s="142"/>
      <c r="I71" s="142"/>
      <c r="J71" s="142"/>
      <c r="K71" s="142"/>
      <c r="L71" s="214"/>
    </row>
    <row r="72" spans="1:12" ht="15" thickTop="1" x14ac:dyDescent="0.35">
      <c r="B72" s="42">
        <f>SUM(D74:D100)</f>
        <v>0</v>
      </c>
      <c r="C72" s="280" t="s">
        <v>14</v>
      </c>
      <c r="D72" s="281"/>
      <c r="E72" s="281"/>
      <c r="F72" s="282"/>
      <c r="G72" s="155">
        <f>SUM(E74:E100)</f>
        <v>0</v>
      </c>
      <c r="H72" s="283" t="s">
        <v>17</v>
      </c>
      <c r="I72" s="284"/>
      <c r="J72" s="284"/>
      <c r="K72" s="62" t="s">
        <v>3</v>
      </c>
    </row>
    <row r="73" spans="1:12" ht="15" thickBot="1" x14ac:dyDescent="0.4">
      <c r="B73" s="63" t="s">
        <v>8</v>
      </c>
      <c r="C73" s="40" t="s">
        <v>9</v>
      </c>
      <c r="D73" s="66" t="s">
        <v>15</v>
      </c>
      <c r="E73" s="67" t="s">
        <v>16</v>
      </c>
      <c r="F73" s="40" t="s">
        <v>24</v>
      </c>
      <c r="G73" s="151" t="s">
        <v>11</v>
      </c>
      <c r="H73" s="63" t="s">
        <v>122</v>
      </c>
      <c r="I73" s="40" t="s">
        <v>18</v>
      </c>
      <c r="J73" s="40" t="s">
        <v>19</v>
      </c>
      <c r="K73" s="43">
        <f>SUM(K74:K100)</f>
        <v>0</v>
      </c>
    </row>
    <row r="74" spans="1:12" ht="15" thickTop="1" x14ac:dyDescent="0.35">
      <c r="B74" s="28"/>
      <c r="C74" s="24"/>
      <c r="D74" s="25"/>
      <c r="E74" s="25"/>
      <c r="F74" s="26"/>
      <c r="G74" s="150"/>
      <c r="H74" s="152"/>
      <c r="I74" s="23"/>
      <c r="J74" s="23"/>
      <c r="K74" s="44" t="str">
        <f t="shared" ref="K74:K100" si="0">IF(OR(ISBLANK(H74), ISBLANK(I74), J74-I74 &lt;1)," ",J74-I74)</f>
        <v xml:space="preserve"> </v>
      </c>
    </row>
    <row r="75" spans="1:12" x14ac:dyDescent="0.35">
      <c r="B75" s="29"/>
      <c r="C75" s="18"/>
      <c r="D75" s="19"/>
      <c r="E75" s="19"/>
      <c r="F75" s="18"/>
      <c r="G75" s="132"/>
      <c r="H75" s="153"/>
      <c r="I75" s="47"/>
      <c r="J75" s="47"/>
      <c r="K75" s="44" t="str">
        <f t="shared" si="0"/>
        <v xml:space="preserve"> </v>
      </c>
    </row>
    <row r="76" spans="1:12" x14ac:dyDescent="0.35">
      <c r="B76" s="17"/>
      <c r="C76" s="18"/>
      <c r="D76" s="19"/>
      <c r="E76" s="19"/>
      <c r="F76" s="18"/>
      <c r="G76" s="132"/>
      <c r="H76" s="154"/>
      <c r="I76" s="21"/>
      <c r="J76" s="21"/>
      <c r="K76" s="44" t="str">
        <f t="shared" si="0"/>
        <v xml:space="preserve"> </v>
      </c>
    </row>
    <row r="77" spans="1:12" x14ac:dyDescent="0.35">
      <c r="B77" s="17"/>
      <c r="C77" s="18"/>
      <c r="D77" s="19"/>
      <c r="E77" s="19"/>
      <c r="F77" s="18"/>
      <c r="G77" s="132"/>
      <c r="H77" s="154"/>
      <c r="I77" s="21"/>
      <c r="J77" s="21"/>
      <c r="K77" s="44" t="str">
        <f t="shared" si="0"/>
        <v xml:space="preserve"> </v>
      </c>
    </row>
    <row r="78" spans="1:12" x14ac:dyDescent="0.35">
      <c r="B78" s="16"/>
      <c r="C78" s="18"/>
      <c r="D78" s="19"/>
      <c r="E78" s="19"/>
      <c r="F78" s="18"/>
      <c r="G78" s="132"/>
      <c r="H78" s="154"/>
      <c r="I78" s="47"/>
      <c r="J78" s="47"/>
      <c r="K78" s="44" t="str">
        <f t="shared" si="0"/>
        <v xml:space="preserve"> </v>
      </c>
    </row>
    <row r="79" spans="1:12" x14ac:dyDescent="0.35">
      <c r="B79" s="146"/>
      <c r="C79" s="18"/>
      <c r="D79" s="19"/>
      <c r="E79" s="19"/>
      <c r="F79" s="18"/>
      <c r="G79" s="132"/>
      <c r="H79" s="154"/>
      <c r="I79" s="47"/>
      <c r="J79" s="47"/>
      <c r="K79" s="44" t="str">
        <f t="shared" si="0"/>
        <v xml:space="preserve"> </v>
      </c>
    </row>
    <row r="80" spans="1:12" x14ac:dyDescent="0.35">
      <c r="B80" s="17"/>
      <c r="C80" s="18"/>
      <c r="D80" s="19"/>
      <c r="E80" s="19"/>
      <c r="F80" s="18"/>
      <c r="G80" s="132"/>
      <c r="H80" s="154"/>
      <c r="I80" s="21"/>
      <c r="J80" s="21"/>
      <c r="K80" s="44" t="str">
        <f t="shared" si="0"/>
        <v xml:space="preserve"> </v>
      </c>
    </row>
    <row r="81" spans="2:12" x14ac:dyDescent="0.35">
      <c r="B81" s="29"/>
      <c r="C81" s="14"/>
      <c r="D81" s="15"/>
      <c r="E81" s="15"/>
      <c r="F81" s="18"/>
      <c r="G81" s="138"/>
      <c r="H81" s="154"/>
      <c r="I81" s="21"/>
      <c r="J81" s="21"/>
      <c r="K81" s="44" t="str">
        <f t="shared" si="0"/>
        <v xml:space="preserve"> </v>
      </c>
      <c r="L81" t="s">
        <v>23</v>
      </c>
    </row>
    <row r="82" spans="2:12" x14ac:dyDescent="0.35">
      <c r="B82" s="17"/>
      <c r="C82" s="14"/>
      <c r="D82" s="15"/>
      <c r="E82" s="15"/>
      <c r="F82" s="18"/>
      <c r="G82" s="138"/>
      <c r="H82" s="154"/>
      <c r="I82" s="21"/>
      <c r="J82" s="21"/>
      <c r="K82" s="44" t="str">
        <f t="shared" si="0"/>
        <v xml:space="preserve"> </v>
      </c>
    </row>
    <row r="83" spans="2:12" x14ac:dyDescent="0.35">
      <c r="B83" s="17"/>
      <c r="C83" s="18"/>
      <c r="D83" s="19"/>
      <c r="E83" s="19"/>
      <c r="F83" s="18"/>
      <c r="G83" s="132"/>
      <c r="H83" s="154"/>
      <c r="I83" s="47"/>
      <c r="J83" s="47"/>
      <c r="K83" s="44" t="str">
        <f t="shared" si="0"/>
        <v xml:space="preserve"> </v>
      </c>
    </row>
    <row r="84" spans="2:12" x14ac:dyDescent="0.35">
      <c r="B84" s="16"/>
      <c r="C84" s="14"/>
      <c r="D84" s="15"/>
      <c r="E84" s="15"/>
      <c r="F84" s="18"/>
      <c r="G84" s="138"/>
      <c r="H84" s="154"/>
      <c r="I84" s="21"/>
      <c r="J84" s="21"/>
      <c r="K84" s="44" t="str">
        <f t="shared" si="0"/>
        <v xml:space="preserve"> </v>
      </c>
    </row>
    <row r="85" spans="2:12" x14ac:dyDescent="0.35">
      <c r="B85" s="146"/>
      <c r="C85" s="14"/>
      <c r="D85" s="15"/>
      <c r="E85" s="15"/>
      <c r="F85" s="18"/>
      <c r="G85" s="138"/>
      <c r="H85" s="154"/>
      <c r="I85" s="21"/>
      <c r="J85" s="21"/>
      <c r="K85" s="44" t="str">
        <f t="shared" si="0"/>
        <v xml:space="preserve"> </v>
      </c>
    </row>
    <row r="86" spans="2:12" x14ac:dyDescent="0.35">
      <c r="B86" s="17"/>
      <c r="C86" s="14"/>
      <c r="D86" s="15"/>
      <c r="E86" s="15"/>
      <c r="F86" s="18"/>
      <c r="G86" s="138"/>
      <c r="H86" s="154"/>
      <c r="I86" s="21"/>
      <c r="J86" s="21"/>
      <c r="K86" s="44" t="str">
        <f t="shared" si="0"/>
        <v xml:space="preserve"> </v>
      </c>
    </row>
    <row r="87" spans="2:12" x14ac:dyDescent="0.35">
      <c r="B87" s="29"/>
      <c r="C87" s="14"/>
      <c r="D87" s="15"/>
      <c r="E87" s="15"/>
      <c r="F87" s="18"/>
      <c r="G87" s="138"/>
      <c r="H87" s="154"/>
      <c r="I87" s="21"/>
      <c r="J87" s="21"/>
      <c r="K87" s="44" t="str">
        <f t="shared" si="0"/>
        <v xml:space="preserve"> </v>
      </c>
    </row>
    <row r="88" spans="2:12" x14ac:dyDescent="0.35">
      <c r="B88" s="17"/>
      <c r="C88" s="14"/>
      <c r="D88" s="15"/>
      <c r="E88" s="15"/>
      <c r="F88" s="18"/>
      <c r="G88" s="138"/>
      <c r="H88" s="154"/>
      <c r="I88" s="21"/>
      <c r="J88" s="21"/>
      <c r="K88" s="44" t="str">
        <f t="shared" si="0"/>
        <v xml:space="preserve"> </v>
      </c>
    </row>
    <row r="89" spans="2:12" x14ac:dyDescent="0.35">
      <c r="B89" s="17"/>
      <c r="C89" s="14"/>
      <c r="D89" s="15"/>
      <c r="E89" s="15"/>
      <c r="F89" s="18"/>
      <c r="G89" s="138"/>
      <c r="H89" s="154"/>
      <c r="I89" s="21"/>
      <c r="J89" s="21"/>
      <c r="K89" s="44" t="str">
        <f t="shared" si="0"/>
        <v xml:space="preserve"> </v>
      </c>
    </row>
    <row r="90" spans="2:12" x14ac:dyDescent="0.35">
      <c r="B90" s="16"/>
      <c r="C90" s="14"/>
      <c r="D90" s="15"/>
      <c r="E90" s="15"/>
      <c r="F90" s="18"/>
      <c r="G90" s="138"/>
      <c r="H90" s="154"/>
      <c r="I90" s="21"/>
      <c r="J90" s="21"/>
      <c r="K90" s="44" t="str">
        <f t="shared" si="0"/>
        <v xml:space="preserve"> </v>
      </c>
    </row>
    <row r="91" spans="2:12" x14ac:dyDescent="0.35">
      <c r="B91" s="146"/>
      <c r="C91" s="14"/>
      <c r="D91" s="19"/>
      <c r="E91" s="15"/>
      <c r="F91" s="18"/>
      <c r="G91" s="138"/>
      <c r="H91" s="154"/>
      <c r="I91" s="21"/>
      <c r="J91" s="21"/>
      <c r="K91" s="44" t="str">
        <f t="shared" si="0"/>
        <v xml:space="preserve"> </v>
      </c>
    </row>
    <row r="92" spans="2:12" x14ac:dyDescent="0.35">
      <c r="B92" s="17"/>
      <c r="C92" s="14"/>
      <c r="D92" s="19"/>
      <c r="E92" s="15"/>
      <c r="F92" s="18"/>
      <c r="G92" s="138"/>
      <c r="H92" s="154"/>
      <c r="I92" s="21"/>
      <c r="J92" s="21"/>
      <c r="K92" s="44" t="str">
        <f t="shared" si="0"/>
        <v xml:space="preserve"> </v>
      </c>
    </row>
    <row r="93" spans="2:12" x14ac:dyDescent="0.35">
      <c r="B93" s="29"/>
      <c r="C93" s="14"/>
      <c r="D93" s="19"/>
      <c r="E93" s="15"/>
      <c r="F93" s="18"/>
      <c r="G93" s="138"/>
      <c r="H93" s="154"/>
      <c r="I93" s="21"/>
      <c r="J93" s="21"/>
      <c r="K93" s="44" t="str">
        <f t="shared" si="0"/>
        <v xml:space="preserve"> </v>
      </c>
    </row>
    <row r="94" spans="2:12" x14ac:dyDescent="0.35">
      <c r="B94" s="17"/>
      <c r="C94" s="14"/>
      <c r="D94" s="15"/>
      <c r="E94" s="15"/>
      <c r="F94" s="18"/>
      <c r="G94" s="138"/>
      <c r="H94" s="154"/>
      <c r="I94" s="21"/>
      <c r="J94" s="21"/>
      <c r="K94" s="44" t="str">
        <f t="shared" si="0"/>
        <v xml:space="preserve"> </v>
      </c>
    </row>
    <row r="95" spans="2:12" x14ac:dyDescent="0.35">
      <c r="B95" s="17"/>
      <c r="C95" s="14"/>
      <c r="D95" s="15"/>
      <c r="E95" s="15"/>
      <c r="F95" s="18"/>
      <c r="G95" s="138"/>
      <c r="H95" s="154"/>
      <c r="I95" s="21"/>
      <c r="J95" s="21"/>
      <c r="K95" s="44" t="str">
        <f t="shared" si="0"/>
        <v xml:space="preserve"> </v>
      </c>
    </row>
    <row r="96" spans="2:12" x14ac:dyDescent="0.35">
      <c r="B96" s="16"/>
      <c r="C96" s="14"/>
      <c r="D96" s="15"/>
      <c r="E96" s="15"/>
      <c r="F96" s="18"/>
      <c r="G96" s="138"/>
      <c r="H96" s="154"/>
      <c r="I96" s="21"/>
      <c r="J96" s="21"/>
      <c r="K96" s="44" t="str">
        <f t="shared" si="0"/>
        <v xml:space="preserve"> </v>
      </c>
    </row>
    <row r="97" spans="2:11" x14ac:dyDescent="0.35">
      <c r="B97" s="16"/>
      <c r="C97" s="14"/>
      <c r="D97" s="15"/>
      <c r="E97" s="15"/>
      <c r="F97" s="18"/>
      <c r="G97" s="138"/>
      <c r="H97" s="154"/>
      <c r="I97" s="21"/>
      <c r="J97" s="21"/>
      <c r="K97" s="44" t="str">
        <f t="shared" si="0"/>
        <v xml:space="preserve"> </v>
      </c>
    </row>
    <row r="98" spans="2:11" x14ac:dyDescent="0.35">
      <c r="B98" s="16"/>
      <c r="C98" s="14"/>
      <c r="D98" s="15"/>
      <c r="E98" s="15"/>
      <c r="F98" s="18"/>
      <c r="G98" s="138"/>
      <c r="H98" s="154"/>
      <c r="I98" s="21"/>
      <c r="J98" s="21"/>
      <c r="K98" s="44" t="str">
        <f t="shared" si="0"/>
        <v xml:space="preserve"> </v>
      </c>
    </row>
    <row r="99" spans="2:11" x14ac:dyDescent="0.35">
      <c r="B99" s="16"/>
      <c r="C99" s="14"/>
      <c r="D99" s="15"/>
      <c r="E99" s="15"/>
      <c r="F99" s="18"/>
      <c r="G99" s="138"/>
      <c r="H99" s="154"/>
      <c r="I99" s="21"/>
      <c r="J99" s="21"/>
      <c r="K99" s="44" t="str">
        <f t="shared" si="0"/>
        <v xml:space="preserve"> </v>
      </c>
    </row>
    <row r="100" spans="2:11" x14ac:dyDescent="0.35">
      <c r="B100" s="16"/>
      <c r="C100" s="18"/>
      <c r="D100" s="15"/>
      <c r="E100" s="15"/>
      <c r="F100" s="18"/>
      <c r="G100" s="132"/>
      <c r="H100" s="154"/>
      <c r="I100" s="21"/>
      <c r="J100" s="21"/>
      <c r="K100" s="44" t="str">
        <f t="shared" si="0"/>
        <v xml:space="preserve"> </v>
      </c>
    </row>
    <row r="101" spans="2:11" x14ac:dyDescent="0.35">
      <c r="H101" t="s">
        <v>131</v>
      </c>
    </row>
  </sheetData>
  <sheetProtection algorithmName="SHA-512" hashValue="r4kmrrcuqQqzGbSZR88nAreWG6T1SBO6q00ik2+T9YUPc7r6d2vyKoE9I1Bp1Ardt8OOuhaogcan+n9FlDrCHg==" saltValue="Vb+CXRmiDhWjMDtKGlaxNg==" spinCount="100000" sheet="1" selectLockedCells="1" sort="0"/>
  <mergeCells count="13">
    <mergeCell ref="B35:B36"/>
    <mergeCell ref="A1:K1"/>
    <mergeCell ref="E3:G3"/>
    <mergeCell ref="B7:B8"/>
    <mergeCell ref="B10:E10"/>
    <mergeCell ref="G10:J10"/>
    <mergeCell ref="B34:C34"/>
    <mergeCell ref="B38:E38"/>
    <mergeCell ref="G38:J38"/>
    <mergeCell ref="B69:B70"/>
    <mergeCell ref="C72:F72"/>
    <mergeCell ref="H72:J72"/>
    <mergeCell ref="B68:C68"/>
  </mergeCells>
  <conditionalFormatting sqref="H5">
    <cfRule type="cellIs" dxfId="6" priority="1" operator="lessThan">
      <formula>0</formula>
    </cfRule>
  </conditionalFormatting>
  <dataValidations count="19">
    <dataValidation type="date" allowBlank="1" showErrorMessage="1" errorTitle="Date Message Alert" error="Date:     August 2026 Only_x000a_Format: mm/dd/yyyy" sqref="B12:B32 G12:G32 B40:B66 G40:G66 B74:B100 H74:H100" xr:uid="{00000000-0002-0000-0A00-000000000000}">
      <formula1>46235</formula1>
      <formula2>46265</formula2>
    </dataValidation>
    <dataValidation type="list" allowBlank="1" showInputMessage="1" showErrorMessage="1" errorTitle="Daily Expense Message" error="Category not in setup.  Use arrow head to select category." sqref="D40:D66 I40:I66" xr:uid="{00000000-0002-0000-0A00-000001000000}">
      <formula1>$C$35:$J$35</formula1>
    </dataValidation>
    <dataValidation type="decimal" operator="greaterThanOrEqual" allowBlank="1" showInputMessage="1" showErrorMessage="1" errorTitle="Amount" error="Typo Error: Numbers Only." sqref="E40:E67" xr:uid="{00000000-0002-0000-0A00-000002000000}">
      <formula1>0</formula1>
    </dataValidation>
    <dataValidation type="decimal" operator="greaterThanOrEqual" allowBlank="1" showInputMessage="1" showErrorMessage="1" errorTitle="Amount" error="Typo Error: Numbers only." sqref="J40:J67" xr:uid="{00000000-0002-0000-0A00-000003000000}">
      <formula1>0</formula1>
    </dataValidation>
    <dataValidation type="list" allowBlank="1" showInputMessage="1" showErrorMessage="1" errorTitle="Client Error Message" error="Client not in setup.  Use arrow head to select client." sqref="F74:F100" xr:uid="{00000000-0002-0000-0A00-000004000000}">
      <formula1>$C$69:$J$69</formula1>
    </dataValidation>
    <dataValidation type="textLength" operator="lessThanOrEqual" allowBlank="1" showInputMessage="1" showErrorMessage="1" error="10 Characters Only" sqref="C74:C100 H12:H32 C12:C32 C40:C67 H40:H67" xr:uid="{00000000-0002-0000-0A00-000005000000}">
      <formula1>10</formula1>
    </dataValidation>
    <dataValidation type="textLength" operator="lessThanOrEqual" allowBlank="1" showInputMessage="1" showErrorMessage="1" error="12 Characters Only" sqref="G74:G100 K12:K32 F12:F32 F40:F67 K40:K67" xr:uid="{00000000-0002-0000-0A00-000006000000}">
      <formula1>12</formula1>
    </dataValidation>
    <dataValidation type="list" operator="greaterThanOrEqual" allowBlank="1" showInputMessage="1" showErrorMessage="1" errorTitle="Fixed Expense Message" error="Category not in setup.  Use arrow head to select category." sqref="I12:I32 D12:D32" xr:uid="{00000000-0002-0000-0A00-000007000000}">
      <formula1>$C$7:$J$7</formula1>
    </dataValidation>
    <dataValidation allowBlank="1" showInputMessage="1" promptTitle=" " sqref="B7:B8" xr:uid="{00000000-0002-0000-0A00-000008000000}"/>
    <dataValidation type="decimal" operator="greaterThanOrEqual" allowBlank="1" showInputMessage="1" showErrorMessage="1" errorTitle="Fixed Expenses" error="Typo Error: Numbers only." sqref="E12:E32 J12:J32" xr:uid="{00000000-0002-0000-0A00-000009000000}">
      <formula1>0</formula1>
    </dataValidation>
    <dataValidation allowBlank="1" showErrorMessage="1" prompt="_x000a_" sqref="H73" xr:uid="{00000000-0002-0000-0A00-00000A000000}"/>
    <dataValidation allowBlank="1" showInputMessage="1" showErrorMessage="1" promptTitle=" " sqref="C72:F72 H72:J72" xr:uid="{00000000-0002-0000-0A00-00000B000000}"/>
    <dataValidation allowBlank="1" showErrorMessage="1" prompt="_x000a__x000a_" sqref="B73" xr:uid="{00000000-0002-0000-0A00-00000C000000}"/>
    <dataValidation type="textLength" operator="lessThanOrEqual" allowBlank="1" showErrorMessage="1" prompt="x" sqref="G73" xr:uid="{00000000-0002-0000-0A00-00000D000000}">
      <formula1>10</formula1>
    </dataValidation>
    <dataValidation allowBlank="1" showInputMessage="1" sqref="B4" xr:uid="{00000000-0002-0000-0A00-00000E000000}"/>
    <dataValidation allowBlank="1" showErrorMessage="1" promptTitle=" " sqref="F73 E3:H3" xr:uid="{00000000-0002-0000-0A00-00000F000000}"/>
    <dataValidation type="whole" allowBlank="1" showInputMessage="1" showErrorMessage="1" errorTitle="Mileage Message" error="Whole numbers only" sqref="I74:J100" xr:uid="{00000000-0002-0000-0A00-000010000000}">
      <formula1>0</formula1>
      <formula2>1000000</formula2>
    </dataValidation>
    <dataValidation allowBlank="1" showErrorMessage="1" sqref="B35:B36 I73:J73 K72 C73:E73 D3 E4:G4 J3" xr:uid="{00000000-0002-0000-0A00-000011000000}"/>
    <dataValidation type="date" allowBlank="1" showInputMessage="1" showErrorMessage="1" errorTitle="Date Error Message" error="Date:      Jan 2015 Only_x000a_Format:  mm/dd/yyyy" sqref="B6 B9 B71 G67 B37 B33" xr:uid="{00000000-0002-0000-0A00-000012000000}">
      <formula1>42005</formula1>
      <formula2>42035</formula2>
    </dataValidation>
  </dataValidations>
  <printOptions gridLines="1"/>
  <pageMargins left="0.7" right="0.7" top="0.75" bottom="0.75" header="0.3" footer="0.3"/>
  <pageSetup orientation="landscape" r:id="rId1"/>
  <headerFooter scaleWithDoc="0" alignWithMargins="0">
    <oddHeader>&amp;LDrivers Tracking System&amp;RAug 2026 - Page &amp;P  of  &amp;N</oddHeader>
    <oddFooter>&amp;CHappyPax.com</oddFooter>
  </headerFooter>
  <rowBreaks count="2" manualBreakCount="2">
    <brk id="32" max="10" man="1"/>
    <brk id="66"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O101"/>
  <sheetViews>
    <sheetView zoomScaleNormal="100" zoomScaleSheetLayoutView="100" workbookViewId="0">
      <selection activeCell="B12" sqref="B12"/>
    </sheetView>
  </sheetViews>
  <sheetFormatPr defaultColWidth="8.90625" defaultRowHeight="14.5" x14ac:dyDescent="0.35"/>
  <cols>
    <col min="1" max="1" width="5.08984375" customWidth="1"/>
    <col min="2" max="2" width="11.6328125" customWidth="1"/>
    <col min="3" max="3" width="12" bestFit="1" customWidth="1"/>
    <col min="4" max="4" width="10.08984375" customWidth="1"/>
    <col min="5" max="5" width="9.6328125" customWidth="1"/>
    <col min="6" max="6" width="12.453125" customWidth="1"/>
    <col min="7" max="7" width="12" bestFit="1" customWidth="1"/>
    <col min="8" max="8" width="10.54296875" bestFit="1" customWidth="1"/>
    <col min="9" max="9" width="10" customWidth="1"/>
    <col min="10" max="10" width="10.36328125" customWidth="1"/>
    <col min="11" max="11" width="14.54296875" customWidth="1"/>
  </cols>
  <sheetData>
    <row r="1" spans="1:15" ht="22.5" x14ac:dyDescent="0.45">
      <c r="A1" s="285" t="s">
        <v>163</v>
      </c>
      <c r="B1" s="286"/>
      <c r="C1" s="297"/>
      <c r="D1" s="286"/>
      <c r="E1" s="286"/>
      <c r="F1" s="286"/>
      <c r="G1" s="286"/>
      <c r="H1" s="286"/>
      <c r="I1" s="286"/>
      <c r="J1" s="286"/>
      <c r="K1" s="297"/>
      <c r="L1" s="2"/>
      <c r="M1" s="2"/>
      <c r="N1" s="2"/>
      <c r="O1" s="2"/>
    </row>
    <row r="2" spans="1:15" ht="15" thickBot="1" x14ac:dyDescent="0.4">
      <c r="B2" s="183"/>
      <c r="C2" s="192"/>
      <c r="D2" s="161"/>
      <c r="E2" s="161"/>
      <c r="F2" s="161"/>
      <c r="G2" s="161"/>
      <c r="H2" s="161"/>
      <c r="I2" s="161"/>
      <c r="J2" s="178"/>
      <c r="K2" s="183"/>
      <c r="L2" s="211"/>
    </row>
    <row r="3" spans="1:15" ht="15.5" thickTop="1" thickBot="1" x14ac:dyDescent="0.4">
      <c r="A3" s="161"/>
      <c r="B3" s="180"/>
      <c r="C3" s="161"/>
      <c r="D3" s="54" t="s">
        <v>4</v>
      </c>
      <c r="E3" s="287" t="s">
        <v>0</v>
      </c>
      <c r="F3" s="288"/>
      <c r="G3" s="289"/>
      <c r="H3" s="55" t="s">
        <v>7</v>
      </c>
      <c r="I3" s="185"/>
      <c r="J3" s="59" t="s">
        <v>5</v>
      </c>
      <c r="K3" s="161"/>
      <c r="L3" s="212"/>
    </row>
    <row r="4" spans="1:15" ht="15.5" thickTop="1" thickBot="1" x14ac:dyDescent="0.4">
      <c r="A4" s="161"/>
      <c r="B4" s="179" t="s">
        <v>29</v>
      </c>
      <c r="C4" s="185"/>
      <c r="D4" s="56" t="s">
        <v>25</v>
      </c>
      <c r="E4" s="57" t="s">
        <v>1</v>
      </c>
      <c r="F4" s="57" t="s">
        <v>2</v>
      </c>
      <c r="G4" s="57" t="s">
        <v>3</v>
      </c>
      <c r="H4" s="58" t="s">
        <v>25</v>
      </c>
      <c r="I4" s="185"/>
      <c r="J4" s="60" t="s">
        <v>25</v>
      </c>
      <c r="K4" s="185"/>
      <c r="L4" s="212"/>
    </row>
    <row r="5" spans="1:15" ht="15.5" thickTop="1" thickBot="1" x14ac:dyDescent="0.4">
      <c r="A5" s="161"/>
      <c r="B5" s="161"/>
      <c r="C5" s="180"/>
      <c r="D5" s="30">
        <f>G72</f>
        <v>0</v>
      </c>
      <c r="E5" s="31">
        <f>K8</f>
        <v>0</v>
      </c>
      <c r="F5" s="32">
        <f>F38+K38</f>
        <v>0</v>
      </c>
      <c r="G5" s="33">
        <f>E5+F5</f>
        <v>0</v>
      </c>
      <c r="H5" s="34">
        <f>D5-G5</f>
        <v>0</v>
      </c>
      <c r="I5" s="185"/>
      <c r="J5" s="35">
        <f>K73</f>
        <v>0</v>
      </c>
      <c r="K5" s="161"/>
      <c r="L5" s="212"/>
    </row>
    <row r="6" spans="1:15" ht="15.5" thickTop="1" thickBot="1" x14ac:dyDescent="0.4">
      <c r="A6" s="161"/>
      <c r="B6" s="148"/>
      <c r="C6" s="148"/>
      <c r="D6" s="142"/>
      <c r="E6" s="142"/>
      <c r="F6" s="142"/>
      <c r="G6" s="144"/>
      <c r="H6" s="142"/>
      <c r="I6" s="148"/>
      <c r="J6" s="142"/>
      <c r="K6" s="148"/>
      <c r="L6" s="213"/>
    </row>
    <row r="7" spans="1:15" ht="15" thickTop="1" x14ac:dyDescent="0.35">
      <c r="B7" s="290" t="s">
        <v>91</v>
      </c>
      <c r="C7" s="61" t="str">
        <f>Setup!C8</f>
        <v>Car Ins</v>
      </c>
      <c r="D7" s="61" t="str">
        <f>Setup!C9</f>
        <v>Phones</v>
      </c>
      <c r="E7" s="61" t="str">
        <f>Setup!C10</f>
        <v>Data Plans</v>
      </c>
      <c r="F7" s="61" t="str">
        <f>Setup!C11</f>
        <v>Internet</v>
      </c>
      <c r="G7" s="61" t="str">
        <f>Setup!C12</f>
        <v>Car Paymts</v>
      </c>
      <c r="H7" s="61" t="str">
        <f>Setup!C13</f>
        <v>Rents</v>
      </c>
      <c r="I7" s="61" t="str">
        <f>Setup!C14</f>
        <v>Bank Stmts</v>
      </c>
      <c r="J7" s="61" t="str">
        <f>Setup!C15</f>
        <v>Other 1</v>
      </c>
      <c r="K7" s="62" t="s">
        <v>3</v>
      </c>
    </row>
    <row r="8" spans="1:15" ht="15" thickBot="1" x14ac:dyDescent="0.4">
      <c r="B8" s="291"/>
      <c r="C8" s="37">
        <f>SUMIF($D$12:$D$32,Setup!C8,$E$12:$E$32) + SUMIF($I$12:$I$32,Setup!C8,$J$12:$J$32)</f>
        <v>0</v>
      </c>
      <c r="D8" s="37">
        <f>SUMIF($D$12:$D$32,Setup!C9,$E$12:$E$32) + SUMIF($I$12:$I$32,Setup!C9,$J$12:$J$32)</f>
        <v>0</v>
      </c>
      <c r="E8" s="37">
        <f>SUMIF($D$12:$D$32,Setup!C10,$E$12:$E$32) + SUMIF($I$12:$I$32,Setup!C10,$J$12:$J$32)</f>
        <v>0</v>
      </c>
      <c r="F8" s="37">
        <f>SUMIF($D$12:$D$32,Setup!C11,$E$12:$E$32) + SUMIF($I$12:$I$32,Setup!C11,$J$12:$J$32)</f>
        <v>0</v>
      </c>
      <c r="G8" s="37">
        <f>SUMIF($D$12:$D$32,Setup!C12,$E$12:$E$32) + SUMIF($I$12:$I$32,Setup!C12,$J$12:$J$32)</f>
        <v>0</v>
      </c>
      <c r="H8" s="37">
        <f>SUMIF($D$12:$D$32,Setup!C13,$E$12:$E$32) + SUMIF($I$12:$I$32,Setup!C13,$J$12:$J$32)</f>
        <v>0</v>
      </c>
      <c r="I8" s="37">
        <f>SUMIF($D$12:$D$32,Setup!C14,$E$12:$E$32) + SUMIF($I$12:$I$32,Setup!C14,$J$12:$J$32)</f>
        <v>0</v>
      </c>
      <c r="J8" s="37">
        <f>SUMIF($D$12:$D$32,Setup!C15,$E$12:$E$32) + SUMIF($I$12:$I$32,Setup!C15,$J$12:$J$32)</f>
        <v>0</v>
      </c>
      <c r="K8" s="36">
        <f>SUM(C8:J8)</f>
        <v>0</v>
      </c>
    </row>
    <row r="9" spans="1:15" ht="15.5" thickTop="1" thickBot="1" x14ac:dyDescent="0.4">
      <c r="A9" s="214"/>
      <c r="B9" s="142"/>
      <c r="C9" s="142"/>
      <c r="D9" s="142"/>
      <c r="E9" s="142"/>
      <c r="F9" s="142"/>
      <c r="G9" s="144"/>
      <c r="H9" s="142"/>
      <c r="I9" s="142"/>
      <c r="J9" s="142"/>
      <c r="K9" s="142"/>
      <c r="L9" s="214"/>
    </row>
    <row r="10" spans="1:15" ht="15" thickTop="1" x14ac:dyDescent="0.35">
      <c r="B10" s="292" t="s">
        <v>6</v>
      </c>
      <c r="C10" s="281"/>
      <c r="D10" s="281"/>
      <c r="E10" s="282"/>
      <c r="F10" s="140">
        <f>SUM(E12:E32)</f>
        <v>0</v>
      </c>
      <c r="G10" s="292" t="s">
        <v>92</v>
      </c>
      <c r="H10" s="281"/>
      <c r="I10" s="281"/>
      <c r="J10" s="282"/>
      <c r="K10" s="140">
        <f>SUM(J12:J32)</f>
        <v>0</v>
      </c>
    </row>
    <row r="11" spans="1:15" ht="15" thickBot="1" x14ac:dyDescent="0.4">
      <c r="B11" s="63" t="s">
        <v>8</v>
      </c>
      <c r="C11" s="40" t="s">
        <v>9</v>
      </c>
      <c r="D11" s="40" t="s">
        <v>21</v>
      </c>
      <c r="E11" s="141" t="s">
        <v>10</v>
      </c>
      <c r="F11" s="65" t="s">
        <v>11</v>
      </c>
      <c r="G11" s="63" t="s">
        <v>8</v>
      </c>
      <c r="H11" s="40" t="s">
        <v>9</v>
      </c>
      <c r="I11" s="40" t="s">
        <v>21</v>
      </c>
      <c r="J11" s="141" t="s">
        <v>10</v>
      </c>
      <c r="K11" s="65" t="s">
        <v>11</v>
      </c>
    </row>
    <row r="12" spans="1:15" ht="15" thickTop="1" x14ac:dyDescent="0.35">
      <c r="B12" s="156"/>
      <c r="C12" s="131"/>
      <c r="D12" s="131"/>
      <c r="E12" s="19"/>
      <c r="F12" s="132"/>
      <c r="G12" s="157"/>
      <c r="H12" s="131"/>
      <c r="I12" s="131"/>
      <c r="J12" s="15"/>
      <c r="K12" s="135"/>
    </row>
    <row r="13" spans="1:15" x14ac:dyDescent="0.35">
      <c r="B13" s="156"/>
      <c r="C13" s="131"/>
      <c r="D13" s="131"/>
      <c r="E13" s="19"/>
      <c r="F13" s="132"/>
      <c r="G13" s="158"/>
      <c r="H13" s="131"/>
      <c r="I13" s="131"/>
      <c r="J13" s="15"/>
      <c r="K13" s="135"/>
    </row>
    <row r="14" spans="1:15" x14ac:dyDescent="0.35">
      <c r="B14" s="156"/>
      <c r="C14" s="131"/>
      <c r="D14" s="131"/>
      <c r="E14" s="19"/>
      <c r="F14" s="132"/>
      <c r="G14" s="158"/>
      <c r="H14" s="131"/>
      <c r="I14" s="131"/>
      <c r="J14" s="15"/>
      <c r="K14" s="135"/>
    </row>
    <row r="15" spans="1:15" x14ac:dyDescent="0.35">
      <c r="B15" s="156"/>
      <c r="C15" s="131"/>
      <c r="D15" s="131"/>
      <c r="E15" s="19"/>
      <c r="F15" s="132"/>
      <c r="G15" s="158"/>
      <c r="H15" s="131"/>
      <c r="I15" s="131"/>
      <c r="J15" s="15"/>
      <c r="K15" s="135"/>
    </row>
    <row r="16" spans="1:15" x14ac:dyDescent="0.35">
      <c r="B16" s="16"/>
      <c r="C16" s="131"/>
      <c r="D16" s="131"/>
      <c r="E16" s="19"/>
      <c r="F16" s="132"/>
      <c r="G16" s="158"/>
      <c r="H16" s="131"/>
      <c r="I16" s="131"/>
      <c r="J16" s="15"/>
      <c r="K16" s="135"/>
    </row>
    <row r="17" spans="2:11" x14ac:dyDescent="0.35">
      <c r="B17" s="156"/>
      <c r="C17" s="131"/>
      <c r="D17" s="131"/>
      <c r="E17" s="19"/>
      <c r="F17" s="132"/>
      <c r="G17" s="158"/>
      <c r="H17" s="131"/>
      <c r="I17" s="131"/>
      <c r="J17" s="15"/>
      <c r="K17" s="135"/>
    </row>
    <row r="18" spans="2:11" x14ac:dyDescent="0.35">
      <c r="B18" s="156"/>
      <c r="C18" s="131"/>
      <c r="D18" s="131"/>
      <c r="E18" s="19"/>
      <c r="F18" s="132"/>
      <c r="G18" s="158"/>
      <c r="H18" s="131"/>
      <c r="I18" s="131"/>
      <c r="J18" s="15"/>
      <c r="K18" s="135"/>
    </row>
    <row r="19" spans="2:11" x14ac:dyDescent="0.35">
      <c r="B19" s="156"/>
      <c r="C19" s="131"/>
      <c r="D19" s="131"/>
      <c r="E19" s="19"/>
      <c r="F19" s="132"/>
      <c r="G19" s="158"/>
      <c r="H19" s="131"/>
      <c r="I19" s="131"/>
      <c r="J19" s="15"/>
      <c r="K19" s="135"/>
    </row>
    <row r="20" spans="2:11" x14ac:dyDescent="0.35">
      <c r="B20" s="156"/>
      <c r="C20" s="131"/>
      <c r="D20" s="131"/>
      <c r="E20" s="19"/>
      <c r="F20" s="132"/>
      <c r="G20" s="158"/>
      <c r="H20" s="131"/>
      <c r="I20" s="131"/>
      <c r="J20" s="15"/>
      <c r="K20" s="135"/>
    </row>
    <row r="21" spans="2:11" x14ac:dyDescent="0.35">
      <c r="B21" s="156"/>
      <c r="C21" s="131"/>
      <c r="D21" s="131"/>
      <c r="E21" s="19"/>
      <c r="F21" s="132"/>
      <c r="G21" s="158"/>
      <c r="H21" s="131"/>
      <c r="I21" s="131"/>
      <c r="J21" s="15"/>
      <c r="K21" s="135"/>
    </row>
    <row r="22" spans="2:11" x14ac:dyDescent="0.35">
      <c r="B22" s="156"/>
      <c r="C22" s="131"/>
      <c r="D22" s="131"/>
      <c r="E22" s="19"/>
      <c r="F22" s="132"/>
      <c r="G22" s="158"/>
      <c r="H22" s="131"/>
      <c r="I22" s="131"/>
      <c r="J22" s="15"/>
      <c r="K22" s="135"/>
    </row>
    <row r="23" spans="2:11" x14ac:dyDescent="0.35">
      <c r="B23" s="156"/>
      <c r="C23" s="131"/>
      <c r="D23" s="131"/>
      <c r="E23" s="19"/>
      <c r="F23" s="132"/>
      <c r="G23" s="158"/>
      <c r="H23" s="131"/>
      <c r="I23" s="131"/>
      <c r="J23" s="15"/>
      <c r="K23" s="135"/>
    </row>
    <row r="24" spans="2:11" x14ac:dyDescent="0.35">
      <c r="B24" s="156"/>
      <c r="C24" s="131"/>
      <c r="D24" s="131"/>
      <c r="E24" s="19"/>
      <c r="F24" s="132"/>
      <c r="G24" s="158"/>
      <c r="H24" s="131"/>
      <c r="I24" s="131"/>
      <c r="J24" s="15"/>
      <c r="K24" s="135"/>
    </row>
    <row r="25" spans="2:11" x14ac:dyDescent="0.35">
      <c r="B25" s="156"/>
      <c r="C25" s="131"/>
      <c r="D25" s="131"/>
      <c r="E25" s="19"/>
      <c r="F25" s="132"/>
      <c r="G25" s="158"/>
      <c r="H25" s="131"/>
      <c r="I25" s="131"/>
      <c r="J25" s="15"/>
      <c r="K25" s="135"/>
    </row>
    <row r="26" spans="2:11" x14ac:dyDescent="0.35">
      <c r="B26" s="156"/>
      <c r="C26" s="131"/>
      <c r="D26" s="131"/>
      <c r="E26" s="19"/>
      <c r="F26" s="132"/>
      <c r="G26" s="133"/>
      <c r="H26" s="131"/>
      <c r="I26" s="131"/>
      <c r="J26" s="15"/>
      <c r="K26" s="135"/>
    </row>
    <row r="27" spans="2:11" x14ac:dyDescent="0.35">
      <c r="B27" s="156"/>
      <c r="C27" s="131"/>
      <c r="D27" s="131"/>
      <c r="E27" s="19"/>
      <c r="F27" s="132"/>
      <c r="G27" s="133"/>
      <c r="H27" s="131"/>
      <c r="I27" s="131"/>
      <c r="J27" s="15"/>
      <c r="K27" s="135"/>
    </row>
    <row r="28" spans="2:11" x14ac:dyDescent="0.35">
      <c r="B28" s="156"/>
      <c r="C28" s="131"/>
      <c r="D28" s="131"/>
      <c r="E28" s="19"/>
      <c r="F28" s="132"/>
      <c r="G28" s="133"/>
      <c r="H28" s="131"/>
      <c r="I28" s="131"/>
      <c r="J28" s="15"/>
      <c r="K28" s="135"/>
    </row>
    <row r="29" spans="2:11" x14ac:dyDescent="0.35">
      <c r="B29" s="156"/>
      <c r="C29" s="131"/>
      <c r="D29" s="131"/>
      <c r="E29" s="19"/>
      <c r="F29" s="132"/>
      <c r="G29" s="133"/>
      <c r="H29" s="131"/>
      <c r="I29" s="131"/>
      <c r="J29" s="15"/>
      <c r="K29" s="135"/>
    </row>
    <row r="30" spans="2:11" x14ac:dyDescent="0.35">
      <c r="B30" s="156"/>
      <c r="C30" s="131"/>
      <c r="D30" s="131"/>
      <c r="E30" s="19"/>
      <c r="F30" s="132"/>
      <c r="G30" s="133"/>
      <c r="H30" s="131"/>
      <c r="I30" s="131"/>
      <c r="J30" s="15"/>
      <c r="K30" s="135"/>
    </row>
    <row r="31" spans="2:11" x14ac:dyDescent="0.35">
      <c r="B31" s="156"/>
      <c r="C31" s="131"/>
      <c r="D31" s="131"/>
      <c r="E31" s="19"/>
      <c r="F31" s="132"/>
      <c r="G31" s="133"/>
      <c r="H31" s="131"/>
      <c r="I31" s="131"/>
      <c r="J31" s="15"/>
      <c r="K31" s="135"/>
    </row>
    <row r="32" spans="2:11" x14ac:dyDescent="0.35">
      <c r="B32" s="156"/>
      <c r="C32" s="131"/>
      <c r="D32" s="131"/>
      <c r="E32" s="19"/>
      <c r="F32" s="165"/>
      <c r="G32" s="164"/>
      <c r="H32" s="131"/>
      <c r="I32" s="131"/>
      <c r="J32" s="15"/>
      <c r="K32" s="135"/>
    </row>
    <row r="33" spans="1:12" ht="15" thickBot="1" x14ac:dyDescent="0.4">
      <c r="A33" s="214"/>
      <c r="B33" s="161"/>
      <c r="C33" s="161"/>
      <c r="D33" s="161"/>
      <c r="E33" s="161"/>
      <c r="F33" s="161"/>
      <c r="G33" s="161"/>
      <c r="H33" s="161"/>
      <c r="I33" s="161"/>
      <c r="J33" s="161"/>
      <c r="K33" s="161"/>
      <c r="L33" s="214"/>
    </row>
    <row r="34" spans="1:12" ht="15.5" thickTop="1" thickBot="1" x14ac:dyDescent="0.4">
      <c r="B34" s="300" t="s">
        <v>108</v>
      </c>
      <c r="C34" s="301"/>
      <c r="D34" s="161"/>
      <c r="E34" s="161"/>
      <c r="F34" s="161"/>
      <c r="G34" s="148"/>
      <c r="H34" s="161"/>
      <c r="I34" s="161"/>
      <c r="J34" s="161"/>
      <c r="K34" s="161"/>
      <c r="L34" s="214"/>
    </row>
    <row r="35" spans="1:12" ht="15" thickTop="1" x14ac:dyDescent="0.35">
      <c r="B35" s="278" t="s">
        <v>22</v>
      </c>
      <c r="C35" s="61" t="str">
        <f>Setup!F8</f>
        <v>Fuel</v>
      </c>
      <c r="D35" s="61" t="str">
        <f>Setup!F9</f>
        <v>Meals</v>
      </c>
      <c r="E35" s="61" t="str">
        <f>Setup!F10</f>
        <v>Repairs</v>
      </c>
      <c r="F35" s="61" t="str">
        <f>Setup!F11</f>
        <v>ATM Fees</v>
      </c>
      <c r="G35" s="61" t="str">
        <f>Setup!F12</f>
        <v>Supplies</v>
      </c>
      <c r="H35" s="61" t="str">
        <f>Setup!F13</f>
        <v>Tolls</v>
      </c>
      <c r="I35" s="61" t="str">
        <f>Setup!F14</f>
        <v>Misc 2</v>
      </c>
      <c r="J35" s="61" t="str">
        <f>Setup!F15</f>
        <v>Misc 1</v>
      </c>
      <c r="K35" s="62" t="s">
        <v>3</v>
      </c>
    </row>
    <row r="36" spans="1:12" ht="15" thickBot="1" x14ac:dyDescent="0.4">
      <c r="B36" s="279"/>
      <c r="C36" s="37">
        <f>SUMIF($D40:$D66,Setup!F8,$E40:$E66) + SUMIF($I40:$I66,Setup!F8,$J40:$J66)</f>
        <v>0</v>
      </c>
      <c r="D36" s="37">
        <f>SUMIF($D40:$D66,Setup!F9,$E40:$E66) + SUMIF($I40:$I66,Setup!F9,$J40:$J66)</f>
        <v>0</v>
      </c>
      <c r="E36" s="37">
        <f>SUMIF($D40:$D66,Setup!F10,$E40:$E66) + SUMIF($I40:$I66,Setup!F10,$J40:$J66)</f>
        <v>0</v>
      </c>
      <c r="F36" s="37">
        <f>SUMIF($D40:$D66,Setup!F11,$E40:$E66) + SUMIF($I40:$I66,Setup!F11,$J40:$J66)</f>
        <v>0</v>
      </c>
      <c r="G36" s="37">
        <f>SUMIF($D40:$D66,Setup!F12,$E40:$E66) + SUMIF($I40:$I66,Setup!F12,$J40:$J66)</f>
        <v>0</v>
      </c>
      <c r="H36" s="37">
        <f>SUMIF($D40:$D66,Setup!F13,$E40:$E66) + SUMIF($I40:$I66,Setup!F13,$J40:$J66)</f>
        <v>0</v>
      </c>
      <c r="I36" s="37">
        <f>SUMIF($D40:$D66,Setup!F14,$E40:$E66) + SUMIF($I40:$I66,Setup!F14,$J40:$J66)</f>
        <v>0</v>
      </c>
      <c r="J36" s="37">
        <f>SUMIF($D40:$D66,Setup!F15,$E40:$E66) + SUMIF($I40:$I66,Setup!F15,$J40:$J66)</f>
        <v>0</v>
      </c>
      <c r="K36" s="38">
        <f>SUM(C36:J36)</f>
        <v>0</v>
      </c>
    </row>
    <row r="37" spans="1:12" ht="15.5" thickTop="1" thickBot="1" x14ac:dyDescent="0.4">
      <c r="A37" s="214"/>
      <c r="B37" s="142"/>
      <c r="C37" s="142"/>
      <c r="D37" s="142"/>
      <c r="E37" s="142"/>
      <c r="F37" s="142"/>
      <c r="G37" s="144"/>
      <c r="H37" s="142"/>
      <c r="I37" s="142"/>
      <c r="J37" s="142"/>
      <c r="K37" s="142"/>
      <c r="L37" s="214"/>
    </row>
    <row r="38" spans="1:12" ht="15" thickTop="1" x14ac:dyDescent="0.35">
      <c r="B38" s="292" t="s">
        <v>49</v>
      </c>
      <c r="C38" s="281"/>
      <c r="D38" s="281"/>
      <c r="E38" s="282"/>
      <c r="F38" s="39">
        <f>SUM(E40:E66)</f>
        <v>0</v>
      </c>
      <c r="G38" s="292" t="s">
        <v>50</v>
      </c>
      <c r="H38" s="281"/>
      <c r="I38" s="281"/>
      <c r="J38" s="282"/>
      <c r="K38" s="39">
        <f>SUM(J40:J66)</f>
        <v>0</v>
      </c>
    </row>
    <row r="39" spans="1:12" ht="15" thickBot="1" x14ac:dyDescent="0.4">
      <c r="B39" s="63" t="s">
        <v>8</v>
      </c>
      <c r="C39" s="40" t="s">
        <v>9</v>
      </c>
      <c r="D39" s="40" t="s">
        <v>21</v>
      </c>
      <c r="E39" s="64" t="s">
        <v>10</v>
      </c>
      <c r="F39" s="65" t="s">
        <v>11</v>
      </c>
      <c r="G39" s="63" t="s">
        <v>8</v>
      </c>
      <c r="H39" s="40" t="s">
        <v>9</v>
      </c>
      <c r="I39" s="40" t="s">
        <v>21</v>
      </c>
      <c r="J39" s="64" t="s">
        <v>10</v>
      </c>
      <c r="K39" s="65" t="s">
        <v>11</v>
      </c>
    </row>
    <row r="40" spans="1:12" ht="15" thickTop="1" x14ac:dyDescent="0.35">
      <c r="B40" s="11"/>
      <c r="C40" s="134"/>
      <c r="D40" s="136"/>
      <c r="E40" s="12"/>
      <c r="F40" s="137"/>
      <c r="G40" s="133"/>
      <c r="H40" s="136"/>
      <c r="I40" s="136"/>
      <c r="J40" s="13"/>
      <c r="K40" s="136"/>
    </row>
    <row r="41" spans="1:12" x14ac:dyDescent="0.35">
      <c r="B41" s="16"/>
      <c r="C41" s="135"/>
      <c r="D41" s="136"/>
      <c r="E41" s="15"/>
      <c r="F41" s="138"/>
      <c r="G41" s="133"/>
      <c r="H41" s="135"/>
      <c r="I41" s="136"/>
      <c r="J41" s="15"/>
      <c r="K41" s="135"/>
    </row>
    <row r="42" spans="1:12" x14ac:dyDescent="0.35">
      <c r="B42" s="17"/>
      <c r="C42" s="135"/>
      <c r="D42" s="136"/>
      <c r="E42" s="15"/>
      <c r="F42" s="138"/>
      <c r="G42" s="20"/>
      <c r="H42" s="135"/>
      <c r="I42" s="136"/>
      <c r="J42" s="15"/>
      <c r="K42" s="135"/>
    </row>
    <row r="43" spans="1:12" x14ac:dyDescent="0.35">
      <c r="B43" s="17"/>
      <c r="C43" s="135"/>
      <c r="D43" s="136"/>
      <c r="E43" s="19"/>
      <c r="F43" s="132"/>
      <c r="G43" s="20"/>
      <c r="H43" s="135"/>
      <c r="I43" s="136"/>
      <c r="J43" s="15"/>
      <c r="K43" s="135"/>
    </row>
    <row r="44" spans="1:12" x14ac:dyDescent="0.35">
      <c r="B44" s="17"/>
      <c r="C44" s="135"/>
      <c r="D44" s="136"/>
      <c r="E44" s="19"/>
      <c r="F44" s="132"/>
      <c r="G44" s="20"/>
      <c r="H44" s="135"/>
      <c r="I44" s="135"/>
      <c r="J44" s="15"/>
      <c r="K44" s="135"/>
    </row>
    <row r="45" spans="1:12" x14ac:dyDescent="0.35">
      <c r="B45" s="17"/>
      <c r="C45" s="135"/>
      <c r="D45" s="136"/>
      <c r="E45" s="15"/>
      <c r="F45" s="138"/>
      <c r="G45" s="20"/>
      <c r="H45" s="135"/>
      <c r="I45" s="136"/>
      <c r="J45" s="15"/>
      <c r="K45" s="135"/>
    </row>
    <row r="46" spans="1:12" x14ac:dyDescent="0.35">
      <c r="B46" s="17"/>
      <c r="C46" s="135"/>
      <c r="D46" s="136"/>
      <c r="E46" s="15"/>
      <c r="F46" s="138"/>
      <c r="G46" s="20"/>
      <c r="H46" s="135"/>
      <c r="I46" s="136"/>
      <c r="J46" s="15"/>
      <c r="K46" s="135"/>
    </row>
    <row r="47" spans="1:12" x14ac:dyDescent="0.35">
      <c r="B47" s="17"/>
      <c r="C47" s="135"/>
      <c r="D47" s="136"/>
      <c r="E47" s="15"/>
      <c r="F47" s="138"/>
      <c r="G47" s="20"/>
      <c r="H47" s="135"/>
      <c r="I47" s="136"/>
      <c r="J47" s="15"/>
      <c r="K47" s="135"/>
    </row>
    <row r="48" spans="1:12" x14ac:dyDescent="0.35">
      <c r="B48" s="17"/>
      <c r="C48" s="135"/>
      <c r="D48" s="136"/>
      <c r="E48" s="15"/>
      <c r="F48" s="138"/>
      <c r="G48" s="20"/>
      <c r="H48" s="135"/>
      <c r="I48" s="135"/>
      <c r="J48" s="15"/>
      <c r="K48" s="135"/>
    </row>
    <row r="49" spans="2:12" x14ac:dyDescent="0.35">
      <c r="B49" s="17"/>
      <c r="C49" s="135"/>
      <c r="D49" s="136"/>
      <c r="E49" s="15"/>
      <c r="F49" s="138"/>
      <c r="G49" s="20"/>
      <c r="H49" s="135"/>
      <c r="I49" s="136"/>
      <c r="J49" s="15"/>
      <c r="K49" s="135"/>
    </row>
    <row r="50" spans="2:12" x14ac:dyDescent="0.35">
      <c r="B50" s="17"/>
      <c r="C50" s="135"/>
      <c r="D50" s="136"/>
      <c r="E50" s="15"/>
      <c r="F50" s="138"/>
      <c r="G50" s="20"/>
      <c r="H50" s="139"/>
      <c r="I50" s="136"/>
      <c r="J50" s="19"/>
      <c r="K50" s="135"/>
    </row>
    <row r="51" spans="2:12" x14ac:dyDescent="0.35">
      <c r="B51" s="17"/>
      <c r="C51" s="135"/>
      <c r="D51" s="136"/>
      <c r="E51" s="15"/>
      <c r="F51" s="138"/>
      <c r="G51" s="20"/>
      <c r="H51" s="131"/>
      <c r="I51" s="136"/>
      <c r="J51" s="15"/>
      <c r="K51" s="131"/>
    </row>
    <row r="52" spans="2:12" x14ac:dyDescent="0.35">
      <c r="B52" s="17"/>
      <c r="C52" s="135"/>
      <c r="D52" s="136"/>
      <c r="E52" s="15"/>
      <c r="F52" s="138"/>
      <c r="G52" s="20"/>
      <c r="H52" s="135"/>
      <c r="I52" s="135"/>
      <c r="J52" s="15"/>
      <c r="K52" s="135"/>
    </row>
    <row r="53" spans="2:12" x14ac:dyDescent="0.35">
      <c r="B53" s="17"/>
      <c r="C53" s="135"/>
      <c r="D53" s="136"/>
      <c r="E53" s="15"/>
      <c r="F53" s="138"/>
      <c r="G53" s="20"/>
      <c r="H53" s="135"/>
      <c r="I53" s="136"/>
      <c r="J53" s="15"/>
      <c r="K53" s="135"/>
      <c r="L53" s="1"/>
    </row>
    <row r="54" spans="2:12" x14ac:dyDescent="0.35">
      <c r="B54" s="17"/>
      <c r="C54" s="135"/>
      <c r="D54" s="136"/>
      <c r="E54" s="15"/>
      <c r="F54" s="138"/>
      <c r="G54" s="20"/>
      <c r="H54" s="135"/>
      <c r="I54" s="136"/>
      <c r="J54" s="15"/>
      <c r="K54" s="135"/>
      <c r="L54" s="1"/>
    </row>
    <row r="55" spans="2:12" x14ac:dyDescent="0.35">
      <c r="B55" s="17"/>
      <c r="C55" s="135"/>
      <c r="D55" s="136"/>
      <c r="E55" s="15"/>
      <c r="F55" s="138"/>
      <c r="G55" s="20"/>
      <c r="H55" s="135"/>
      <c r="I55" s="136"/>
      <c r="J55" s="15"/>
      <c r="K55" s="135"/>
      <c r="L55" s="1"/>
    </row>
    <row r="56" spans="2:12" x14ac:dyDescent="0.35">
      <c r="B56" s="17"/>
      <c r="C56" s="135"/>
      <c r="D56" s="136"/>
      <c r="E56" s="15"/>
      <c r="F56" s="138"/>
      <c r="G56" s="20"/>
      <c r="H56" s="135"/>
      <c r="I56" s="135"/>
      <c r="J56" s="15"/>
      <c r="K56" s="135"/>
      <c r="L56" s="1"/>
    </row>
    <row r="57" spans="2:12" x14ac:dyDescent="0.35">
      <c r="B57" s="17"/>
      <c r="C57" s="135"/>
      <c r="D57" s="136"/>
      <c r="E57" s="15"/>
      <c r="F57" s="138"/>
      <c r="G57" s="20"/>
      <c r="H57" s="135"/>
      <c r="I57" s="135"/>
      <c r="J57" s="15"/>
      <c r="K57" s="135"/>
      <c r="L57" s="1"/>
    </row>
    <row r="58" spans="2:12" x14ac:dyDescent="0.35">
      <c r="B58" s="17"/>
      <c r="C58" s="135"/>
      <c r="D58" s="136"/>
      <c r="E58" s="15"/>
      <c r="F58" s="138"/>
      <c r="G58" s="20"/>
      <c r="H58" s="135"/>
      <c r="I58" s="135"/>
      <c r="J58" s="15"/>
      <c r="K58" s="135"/>
      <c r="L58" s="1"/>
    </row>
    <row r="59" spans="2:12" x14ac:dyDescent="0.35">
      <c r="B59" s="17"/>
      <c r="C59" s="135"/>
      <c r="D59" s="136"/>
      <c r="E59" s="15"/>
      <c r="F59" s="138"/>
      <c r="G59" s="20"/>
      <c r="H59" s="135"/>
      <c r="I59" s="135"/>
      <c r="J59" s="15"/>
      <c r="K59" s="135"/>
      <c r="L59" s="1"/>
    </row>
    <row r="60" spans="2:12" x14ac:dyDescent="0.35">
      <c r="B60" s="17"/>
      <c r="C60" s="135"/>
      <c r="D60" s="136"/>
      <c r="E60" s="15"/>
      <c r="F60" s="138"/>
      <c r="G60" s="20"/>
      <c r="H60" s="135"/>
      <c r="I60" s="135"/>
      <c r="J60" s="15"/>
      <c r="K60" s="135"/>
      <c r="L60" s="1"/>
    </row>
    <row r="61" spans="2:12" x14ac:dyDescent="0.35">
      <c r="B61" s="17"/>
      <c r="C61" s="135"/>
      <c r="D61" s="136"/>
      <c r="E61" s="15"/>
      <c r="F61" s="138"/>
      <c r="G61" s="20"/>
      <c r="H61" s="135"/>
      <c r="I61" s="136"/>
      <c r="J61" s="15"/>
      <c r="K61" s="135"/>
      <c r="L61" s="1"/>
    </row>
    <row r="62" spans="2:12" x14ac:dyDescent="0.35">
      <c r="B62" s="17"/>
      <c r="C62" s="135"/>
      <c r="D62" s="136"/>
      <c r="E62" s="15"/>
      <c r="F62" s="138"/>
      <c r="G62" s="20"/>
      <c r="H62" s="135"/>
      <c r="I62" s="136"/>
      <c r="J62" s="15"/>
      <c r="K62" s="135"/>
      <c r="L62" s="1"/>
    </row>
    <row r="63" spans="2:12" x14ac:dyDescent="0.35">
      <c r="B63" s="17"/>
      <c r="C63" s="135"/>
      <c r="D63" s="136"/>
      <c r="E63" s="15"/>
      <c r="F63" s="138"/>
      <c r="G63" s="20"/>
      <c r="H63" s="135"/>
      <c r="I63" s="135"/>
      <c r="J63" s="15"/>
      <c r="K63" s="135"/>
      <c r="L63" s="1"/>
    </row>
    <row r="64" spans="2:12" x14ac:dyDescent="0.35">
      <c r="B64" s="17"/>
      <c r="C64" s="135"/>
      <c r="D64" s="136"/>
      <c r="E64" s="15"/>
      <c r="F64" s="138"/>
      <c r="G64" s="20"/>
      <c r="H64" s="135"/>
      <c r="I64" s="135"/>
      <c r="J64" s="15"/>
      <c r="K64" s="135"/>
      <c r="L64" s="1"/>
    </row>
    <row r="65" spans="1:12" x14ac:dyDescent="0.35">
      <c r="B65" s="17"/>
      <c r="C65" s="135"/>
      <c r="D65" s="136"/>
      <c r="E65" s="15"/>
      <c r="F65" s="138"/>
      <c r="G65" s="20"/>
      <c r="H65" s="135"/>
      <c r="I65" s="135"/>
      <c r="J65" s="15"/>
      <c r="K65" s="135"/>
      <c r="L65" s="1"/>
    </row>
    <row r="66" spans="1:12" x14ac:dyDescent="0.35">
      <c r="B66" s="16"/>
      <c r="C66" s="135"/>
      <c r="D66" s="136"/>
      <c r="E66" s="15"/>
      <c r="F66" s="138"/>
      <c r="G66" s="20"/>
      <c r="H66" s="135"/>
      <c r="I66" s="135"/>
      <c r="J66" s="15"/>
      <c r="K66" s="135"/>
      <c r="L66" s="1"/>
    </row>
    <row r="67" spans="1:12" ht="15" thickBot="1" x14ac:dyDescent="0.4">
      <c r="A67" s="214"/>
      <c r="B67" s="183"/>
      <c r="C67" s="183"/>
      <c r="D67" s="161"/>
      <c r="E67" s="183"/>
      <c r="F67" s="183"/>
      <c r="G67" s="183"/>
      <c r="H67" s="183"/>
      <c r="I67" s="183"/>
      <c r="J67" s="183"/>
      <c r="K67" s="183"/>
      <c r="L67" s="215"/>
    </row>
    <row r="68" spans="1:12" ht="15.5" thickTop="1" thickBot="1" x14ac:dyDescent="0.4">
      <c r="B68" s="300" t="s">
        <v>14</v>
      </c>
      <c r="C68" s="301"/>
      <c r="D68" s="148"/>
      <c r="E68" s="148"/>
      <c r="F68" s="148"/>
      <c r="G68" s="159"/>
      <c r="H68" s="148"/>
      <c r="I68" s="148"/>
      <c r="J68" s="148"/>
      <c r="K68" s="148"/>
      <c r="L68" s="215"/>
    </row>
    <row r="69" spans="1:12" ht="15" thickTop="1" x14ac:dyDescent="0.35">
      <c r="B69" s="278" t="s">
        <v>27</v>
      </c>
      <c r="C69" s="61" t="str">
        <f>Setup!I8</f>
        <v>4 Guys</v>
      </c>
      <c r="D69" s="61" t="str">
        <f>Setup!I9</f>
        <v>Quick Pac</v>
      </c>
      <c r="E69" s="61" t="str">
        <f>Setup!I10</f>
        <v>Lyft</v>
      </c>
      <c r="F69" s="61" t="str">
        <f>Setup!I11</f>
        <v xml:space="preserve">Uber </v>
      </c>
      <c r="G69" s="61" t="str">
        <f>Setup!I12</f>
        <v>Pizza King</v>
      </c>
      <c r="H69" s="61" t="str">
        <f>Setup!I13</f>
        <v>Auto Parts</v>
      </c>
      <c r="I69" s="61" t="str">
        <f>Setup!I14</f>
        <v>Amazon</v>
      </c>
      <c r="J69" s="61" t="str">
        <f>Setup!I15</f>
        <v>301 Club</v>
      </c>
      <c r="K69" s="62" t="s">
        <v>3</v>
      </c>
    </row>
    <row r="70" spans="1:12" ht="15" thickBot="1" x14ac:dyDescent="0.4">
      <c r="B70" s="279"/>
      <c r="C70" s="37">
        <f>SUMIF($F74:$F100,Setup!I8,$E74:$E100)</f>
        <v>0</v>
      </c>
      <c r="D70" s="37">
        <f>SUMIF($F74:$F100,Setup!I9,$E74:$E100)</f>
        <v>0</v>
      </c>
      <c r="E70" s="37">
        <f>SUMIF($F74:$F100,Setup!I10,$E74:$E100)</f>
        <v>0</v>
      </c>
      <c r="F70" s="37">
        <f>SUMIF($F74:$F100,Setup!I11,$E74:$E100)</f>
        <v>0</v>
      </c>
      <c r="G70" s="37">
        <f>SUMIF($F74:$F100,Setup!I12,$E74:$E100)</f>
        <v>0</v>
      </c>
      <c r="H70" s="37">
        <f>SUMIF($F74:$F100,Setup!I13,$E74:$E100)</f>
        <v>0</v>
      </c>
      <c r="I70" s="37">
        <f>SUMIF($F74:$F100,Setup!I14,$E74:$E100)</f>
        <v>0</v>
      </c>
      <c r="J70" s="37">
        <f>SUMIF($F74:$F100,Setup!I15,$E74:$E100)</f>
        <v>0</v>
      </c>
      <c r="K70" s="41">
        <f>SUM(C70:J70)</f>
        <v>0</v>
      </c>
    </row>
    <row r="71" spans="1:12" ht="15.5" thickTop="1" thickBot="1" x14ac:dyDescent="0.4">
      <c r="A71" s="214"/>
      <c r="B71" s="142"/>
      <c r="C71" s="142"/>
      <c r="D71" s="142"/>
      <c r="E71" s="142"/>
      <c r="F71" s="142"/>
      <c r="G71" s="144"/>
      <c r="H71" s="142"/>
      <c r="I71" s="142"/>
      <c r="J71" s="142"/>
      <c r="K71" s="142"/>
      <c r="L71" s="214"/>
    </row>
    <row r="72" spans="1:12" ht="15" thickTop="1" x14ac:dyDescent="0.35">
      <c r="B72" s="42">
        <f>SUM(D74:D100)</f>
        <v>0</v>
      </c>
      <c r="C72" s="280" t="s">
        <v>14</v>
      </c>
      <c r="D72" s="281"/>
      <c r="E72" s="281"/>
      <c r="F72" s="282"/>
      <c r="G72" s="155">
        <f>SUM(E74:E100)</f>
        <v>0</v>
      </c>
      <c r="H72" s="283" t="s">
        <v>17</v>
      </c>
      <c r="I72" s="284"/>
      <c r="J72" s="284"/>
      <c r="K72" s="62" t="s">
        <v>3</v>
      </c>
    </row>
    <row r="73" spans="1:12" ht="15" thickBot="1" x14ac:dyDescent="0.4">
      <c r="B73" s="63" t="s">
        <v>8</v>
      </c>
      <c r="C73" s="40" t="s">
        <v>9</v>
      </c>
      <c r="D73" s="66" t="s">
        <v>15</v>
      </c>
      <c r="E73" s="67" t="s">
        <v>16</v>
      </c>
      <c r="F73" s="40" t="s">
        <v>24</v>
      </c>
      <c r="G73" s="151" t="s">
        <v>11</v>
      </c>
      <c r="H73" s="63" t="s">
        <v>122</v>
      </c>
      <c r="I73" s="40" t="s">
        <v>18</v>
      </c>
      <c r="J73" s="40" t="s">
        <v>19</v>
      </c>
      <c r="K73" s="43">
        <f>SUM(K74:K100)</f>
        <v>0</v>
      </c>
    </row>
    <row r="74" spans="1:12" ht="15" thickTop="1" x14ac:dyDescent="0.35">
      <c r="B74" s="28"/>
      <c r="C74" s="24"/>
      <c r="D74" s="25"/>
      <c r="E74" s="25"/>
      <c r="F74" s="26"/>
      <c r="G74" s="150"/>
      <c r="H74" s="152"/>
      <c r="I74" s="23"/>
      <c r="J74" s="23"/>
      <c r="K74" s="44" t="str">
        <f t="shared" ref="K74:K100" si="0">IF(OR(ISBLANK(H74), ISBLANK(I74), J74-I74 &lt;1)," ",J74-I74)</f>
        <v xml:space="preserve"> </v>
      </c>
    </row>
    <row r="75" spans="1:12" x14ac:dyDescent="0.35">
      <c r="B75" s="29"/>
      <c r="C75" s="18"/>
      <c r="D75" s="19"/>
      <c r="E75" s="19"/>
      <c r="F75" s="18"/>
      <c r="G75" s="132"/>
      <c r="H75" s="153"/>
      <c r="I75" s="47"/>
      <c r="J75" s="47"/>
      <c r="K75" s="44" t="str">
        <f t="shared" si="0"/>
        <v xml:space="preserve"> </v>
      </c>
    </row>
    <row r="76" spans="1:12" x14ac:dyDescent="0.35">
      <c r="B76" s="17"/>
      <c r="C76" s="18"/>
      <c r="D76" s="19"/>
      <c r="E76" s="19"/>
      <c r="F76" s="18"/>
      <c r="G76" s="132"/>
      <c r="H76" s="154"/>
      <c r="I76" s="21"/>
      <c r="J76" s="21"/>
      <c r="K76" s="44" t="str">
        <f t="shared" si="0"/>
        <v xml:space="preserve"> </v>
      </c>
    </row>
    <row r="77" spans="1:12" x14ac:dyDescent="0.35">
      <c r="B77" s="17"/>
      <c r="C77" s="18"/>
      <c r="D77" s="19"/>
      <c r="E77" s="19"/>
      <c r="F77" s="18"/>
      <c r="G77" s="132"/>
      <c r="H77" s="154"/>
      <c r="I77" s="21"/>
      <c r="J77" s="21"/>
      <c r="K77" s="44" t="str">
        <f t="shared" si="0"/>
        <v xml:space="preserve"> </v>
      </c>
    </row>
    <row r="78" spans="1:12" x14ac:dyDescent="0.35">
      <c r="B78" s="16"/>
      <c r="C78" s="18"/>
      <c r="D78" s="19"/>
      <c r="E78" s="19"/>
      <c r="F78" s="18"/>
      <c r="G78" s="132"/>
      <c r="H78" s="154"/>
      <c r="I78" s="47"/>
      <c r="J78" s="47"/>
      <c r="K78" s="44" t="str">
        <f t="shared" si="0"/>
        <v xml:space="preserve"> </v>
      </c>
    </row>
    <row r="79" spans="1:12" x14ac:dyDescent="0.35">
      <c r="B79" s="146"/>
      <c r="C79" s="18"/>
      <c r="D79" s="19"/>
      <c r="E79" s="19"/>
      <c r="F79" s="18"/>
      <c r="G79" s="132"/>
      <c r="H79" s="154"/>
      <c r="I79" s="47"/>
      <c r="J79" s="47"/>
      <c r="K79" s="44" t="str">
        <f t="shared" si="0"/>
        <v xml:space="preserve"> </v>
      </c>
    </row>
    <row r="80" spans="1:12" x14ac:dyDescent="0.35">
      <c r="B80" s="17"/>
      <c r="C80" s="18"/>
      <c r="D80" s="19"/>
      <c r="E80" s="19"/>
      <c r="F80" s="18"/>
      <c r="G80" s="132"/>
      <c r="H80" s="154"/>
      <c r="I80" s="21"/>
      <c r="J80" s="21"/>
      <c r="K80" s="44" t="str">
        <f t="shared" si="0"/>
        <v xml:space="preserve"> </v>
      </c>
    </row>
    <row r="81" spans="2:12" x14ac:dyDescent="0.35">
      <c r="B81" s="29"/>
      <c r="C81" s="14"/>
      <c r="D81" s="15"/>
      <c r="E81" s="15"/>
      <c r="F81" s="18"/>
      <c r="G81" s="138"/>
      <c r="H81" s="154"/>
      <c r="I81" s="21"/>
      <c r="J81" s="21"/>
      <c r="K81" s="44" t="str">
        <f t="shared" si="0"/>
        <v xml:space="preserve"> </v>
      </c>
      <c r="L81" t="s">
        <v>23</v>
      </c>
    </row>
    <row r="82" spans="2:12" x14ac:dyDescent="0.35">
      <c r="B82" s="17"/>
      <c r="C82" s="14"/>
      <c r="D82" s="15"/>
      <c r="E82" s="15"/>
      <c r="F82" s="18"/>
      <c r="G82" s="138"/>
      <c r="H82" s="154"/>
      <c r="I82" s="21"/>
      <c r="J82" s="21"/>
      <c r="K82" s="44" t="str">
        <f t="shared" si="0"/>
        <v xml:space="preserve"> </v>
      </c>
    </row>
    <row r="83" spans="2:12" x14ac:dyDescent="0.35">
      <c r="B83" s="17"/>
      <c r="C83" s="18"/>
      <c r="D83" s="19"/>
      <c r="E83" s="19"/>
      <c r="F83" s="18"/>
      <c r="G83" s="132"/>
      <c r="H83" s="154"/>
      <c r="I83" s="47"/>
      <c r="J83" s="47"/>
      <c r="K83" s="44" t="str">
        <f t="shared" si="0"/>
        <v xml:space="preserve"> </v>
      </c>
    </row>
    <row r="84" spans="2:12" x14ac:dyDescent="0.35">
      <c r="B84" s="16"/>
      <c r="C84" s="14"/>
      <c r="D84" s="15"/>
      <c r="E84" s="15"/>
      <c r="F84" s="18"/>
      <c r="G84" s="138"/>
      <c r="H84" s="154"/>
      <c r="I84" s="21"/>
      <c r="J84" s="21"/>
      <c r="K84" s="44" t="str">
        <f t="shared" si="0"/>
        <v xml:space="preserve"> </v>
      </c>
    </row>
    <row r="85" spans="2:12" x14ac:dyDescent="0.35">
      <c r="B85" s="146"/>
      <c r="C85" s="14"/>
      <c r="D85" s="15"/>
      <c r="E85" s="15"/>
      <c r="F85" s="18"/>
      <c r="G85" s="138"/>
      <c r="H85" s="154"/>
      <c r="I85" s="21"/>
      <c r="J85" s="21"/>
      <c r="K85" s="44" t="str">
        <f t="shared" si="0"/>
        <v xml:space="preserve"> </v>
      </c>
    </row>
    <row r="86" spans="2:12" x14ac:dyDescent="0.35">
      <c r="B86" s="17"/>
      <c r="C86" s="14"/>
      <c r="D86" s="15"/>
      <c r="E86" s="15"/>
      <c r="F86" s="18"/>
      <c r="G86" s="138"/>
      <c r="H86" s="154"/>
      <c r="I86" s="21"/>
      <c r="J86" s="21"/>
      <c r="K86" s="44" t="str">
        <f t="shared" si="0"/>
        <v xml:space="preserve"> </v>
      </c>
    </row>
    <row r="87" spans="2:12" x14ac:dyDescent="0.35">
      <c r="B87" s="29"/>
      <c r="C87" s="14"/>
      <c r="D87" s="15"/>
      <c r="E87" s="15"/>
      <c r="F87" s="18"/>
      <c r="G87" s="138"/>
      <c r="H87" s="154"/>
      <c r="I87" s="21"/>
      <c r="J87" s="21"/>
      <c r="K87" s="44" t="str">
        <f t="shared" si="0"/>
        <v xml:space="preserve"> </v>
      </c>
    </row>
    <row r="88" spans="2:12" x14ac:dyDescent="0.35">
      <c r="B88" s="17"/>
      <c r="C88" s="14"/>
      <c r="D88" s="15"/>
      <c r="E88" s="15"/>
      <c r="F88" s="18"/>
      <c r="G88" s="138"/>
      <c r="H88" s="154"/>
      <c r="I88" s="21"/>
      <c r="J88" s="21"/>
      <c r="K88" s="44" t="str">
        <f t="shared" si="0"/>
        <v xml:space="preserve"> </v>
      </c>
    </row>
    <row r="89" spans="2:12" x14ac:dyDescent="0.35">
      <c r="B89" s="17"/>
      <c r="C89" s="14"/>
      <c r="D89" s="15"/>
      <c r="E89" s="15"/>
      <c r="F89" s="18"/>
      <c r="G89" s="138"/>
      <c r="H89" s="154"/>
      <c r="I89" s="21"/>
      <c r="J89" s="21"/>
      <c r="K89" s="44" t="str">
        <f t="shared" si="0"/>
        <v xml:space="preserve"> </v>
      </c>
    </row>
    <row r="90" spans="2:12" x14ac:dyDescent="0.35">
      <c r="B90" s="16"/>
      <c r="C90" s="14"/>
      <c r="D90" s="15"/>
      <c r="E90" s="15"/>
      <c r="F90" s="18"/>
      <c r="G90" s="138"/>
      <c r="H90" s="154"/>
      <c r="I90" s="21"/>
      <c r="J90" s="21"/>
      <c r="K90" s="44" t="str">
        <f t="shared" si="0"/>
        <v xml:space="preserve"> </v>
      </c>
    </row>
    <row r="91" spans="2:12" x14ac:dyDescent="0.35">
      <c r="B91" s="146"/>
      <c r="C91" s="14"/>
      <c r="D91" s="19"/>
      <c r="E91" s="15"/>
      <c r="F91" s="18"/>
      <c r="G91" s="138"/>
      <c r="H91" s="154"/>
      <c r="I91" s="21"/>
      <c r="J91" s="21"/>
      <c r="K91" s="44" t="str">
        <f t="shared" si="0"/>
        <v xml:space="preserve"> </v>
      </c>
    </row>
    <row r="92" spans="2:12" x14ac:dyDescent="0.35">
      <c r="B92" s="17"/>
      <c r="C92" s="14"/>
      <c r="D92" s="19"/>
      <c r="E92" s="15"/>
      <c r="F92" s="18"/>
      <c r="G92" s="138"/>
      <c r="H92" s="154"/>
      <c r="I92" s="21"/>
      <c r="J92" s="21"/>
      <c r="K92" s="44" t="str">
        <f t="shared" si="0"/>
        <v xml:space="preserve"> </v>
      </c>
    </row>
    <row r="93" spans="2:12" x14ac:dyDescent="0.35">
      <c r="B93" s="29"/>
      <c r="C93" s="14"/>
      <c r="D93" s="19"/>
      <c r="E93" s="15"/>
      <c r="F93" s="18"/>
      <c r="G93" s="138"/>
      <c r="H93" s="154"/>
      <c r="I93" s="21"/>
      <c r="J93" s="21"/>
      <c r="K93" s="44" t="str">
        <f t="shared" si="0"/>
        <v xml:space="preserve"> </v>
      </c>
    </row>
    <row r="94" spans="2:12" x14ac:dyDescent="0.35">
      <c r="B94" s="17"/>
      <c r="C94" s="14"/>
      <c r="D94" s="15"/>
      <c r="E94" s="15"/>
      <c r="F94" s="18"/>
      <c r="G94" s="138"/>
      <c r="H94" s="154"/>
      <c r="I94" s="21"/>
      <c r="J94" s="21"/>
      <c r="K94" s="44" t="str">
        <f t="shared" si="0"/>
        <v xml:space="preserve"> </v>
      </c>
    </row>
    <row r="95" spans="2:12" x14ac:dyDescent="0.35">
      <c r="B95" s="17"/>
      <c r="C95" s="14"/>
      <c r="D95" s="15"/>
      <c r="E95" s="15"/>
      <c r="F95" s="18"/>
      <c r="G95" s="138"/>
      <c r="H95" s="154"/>
      <c r="I95" s="21"/>
      <c r="J95" s="21"/>
      <c r="K95" s="44" t="str">
        <f t="shared" si="0"/>
        <v xml:space="preserve"> </v>
      </c>
    </row>
    <row r="96" spans="2:12" x14ac:dyDescent="0.35">
      <c r="B96" s="16"/>
      <c r="C96" s="14"/>
      <c r="D96" s="15"/>
      <c r="E96" s="15"/>
      <c r="F96" s="18"/>
      <c r="G96" s="138"/>
      <c r="H96" s="154"/>
      <c r="I96" s="21"/>
      <c r="J96" s="21"/>
      <c r="K96" s="44" t="str">
        <f t="shared" si="0"/>
        <v xml:space="preserve"> </v>
      </c>
    </row>
    <row r="97" spans="2:11" x14ac:dyDescent="0.35">
      <c r="B97" s="16"/>
      <c r="C97" s="14"/>
      <c r="D97" s="15"/>
      <c r="E97" s="15"/>
      <c r="F97" s="18"/>
      <c r="G97" s="138"/>
      <c r="H97" s="154"/>
      <c r="I97" s="21"/>
      <c r="J97" s="21"/>
      <c r="K97" s="44" t="str">
        <f t="shared" si="0"/>
        <v xml:space="preserve"> </v>
      </c>
    </row>
    <row r="98" spans="2:11" x14ac:dyDescent="0.35">
      <c r="B98" s="16"/>
      <c r="C98" s="14"/>
      <c r="D98" s="15"/>
      <c r="E98" s="15"/>
      <c r="F98" s="18"/>
      <c r="G98" s="138"/>
      <c r="H98" s="154"/>
      <c r="I98" s="21"/>
      <c r="J98" s="21"/>
      <c r="K98" s="44" t="str">
        <f t="shared" si="0"/>
        <v xml:space="preserve"> </v>
      </c>
    </row>
    <row r="99" spans="2:11" x14ac:dyDescent="0.35">
      <c r="B99" s="16"/>
      <c r="C99" s="14"/>
      <c r="D99" s="15"/>
      <c r="E99" s="15"/>
      <c r="F99" s="18"/>
      <c r="G99" s="138"/>
      <c r="H99" s="154"/>
      <c r="I99" s="21"/>
      <c r="J99" s="21"/>
      <c r="K99" s="44" t="str">
        <f t="shared" si="0"/>
        <v xml:space="preserve"> </v>
      </c>
    </row>
    <row r="100" spans="2:11" x14ac:dyDescent="0.35">
      <c r="B100" s="16"/>
      <c r="C100" s="18"/>
      <c r="D100" s="15"/>
      <c r="E100" s="15"/>
      <c r="F100" s="18"/>
      <c r="G100" s="132"/>
      <c r="H100" s="154"/>
      <c r="I100" s="21"/>
      <c r="J100" s="21"/>
      <c r="K100" s="44" t="str">
        <f t="shared" si="0"/>
        <v xml:space="preserve"> </v>
      </c>
    </row>
    <row r="101" spans="2:11" x14ac:dyDescent="0.35">
      <c r="H101" t="s">
        <v>131</v>
      </c>
    </row>
  </sheetData>
  <sheetProtection algorithmName="SHA-512" hashValue="qDTP7a/zki7wD635ttgK8YxndDjG/Z5A7nTMnTnjpcQBL11YefH34Gs38a+gvUJqsC23jz82W8+qmePAoopPSQ==" saltValue="wNpBxhWjTDlhQL8D528DAw==" spinCount="100000" sheet="1" selectLockedCells="1" sort="0"/>
  <mergeCells count="13">
    <mergeCell ref="B35:B36"/>
    <mergeCell ref="A1:K1"/>
    <mergeCell ref="E3:G3"/>
    <mergeCell ref="B7:B8"/>
    <mergeCell ref="B10:E10"/>
    <mergeCell ref="G10:J10"/>
    <mergeCell ref="B34:C34"/>
    <mergeCell ref="B38:E38"/>
    <mergeCell ref="G38:J38"/>
    <mergeCell ref="B69:B70"/>
    <mergeCell ref="C72:F72"/>
    <mergeCell ref="H72:J72"/>
    <mergeCell ref="B68:C68"/>
  </mergeCells>
  <conditionalFormatting sqref="H5">
    <cfRule type="cellIs" dxfId="5" priority="1" operator="lessThan">
      <formula>0</formula>
    </cfRule>
  </conditionalFormatting>
  <dataValidations count="19">
    <dataValidation type="date" allowBlank="1" showInputMessage="1" showErrorMessage="1" errorTitle="Date Error Message" error="Date:      Jan 2015 Only_x000a_Format:  mm/dd/yyyy" sqref="B6 B9 B71 G67 B37 B33" xr:uid="{00000000-0002-0000-0B00-000000000000}">
      <formula1>42005</formula1>
      <formula2>42035</formula2>
    </dataValidation>
    <dataValidation allowBlank="1" showErrorMessage="1" sqref="B35:B36 I73:J73 K72 C73:E73 D3 E4:G4 J3" xr:uid="{00000000-0002-0000-0B00-000001000000}"/>
    <dataValidation type="whole" allowBlank="1" showInputMessage="1" showErrorMessage="1" errorTitle="Mileage Message" error="Whole numbers only" sqref="I74:J100" xr:uid="{00000000-0002-0000-0B00-000002000000}">
      <formula1>0</formula1>
      <formula2>1000000</formula2>
    </dataValidation>
    <dataValidation allowBlank="1" showErrorMessage="1" promptTitle=" " sqref="F73 E3:H3" xr:uid="{00000000-0002-0000-0B00-000003000000}"/>
    <dataValidation allowBlank="1" showInputMessage="1" sqref="B4" xr:uid="{00000000-0002-0000-0B00-000004000000}"/>
    <dataValidation type="textLength" operator="lessThanOrEqual" allowBlank="1" showErrorMessage="1" prompt="x" sqref="G73" xr:uid="{00000000-0002-0000-0B00-000005000000}">
      <formula1>10</formula1>
    </dataValidation>
    <dataValidation allowBlank="1" showErrorMessage="1" prompt="_x000a__x000a_" sqref="B73" xr:uid="{00000000-0002-0000-0B00-000006000000}"/>
    <dataValidation allowBlank="1" showInputMessage="1" showErrorMessage="1" promptTitle=" " sqref="C72:F72 H72:J72" xr:uid="{00000000-0002-0000-0B00-000007000000}"/>
    <dataValidation allowBlank="1" showErrorMessage="1" prompt="_x000a_" sqref="H73" xr:uid="{00000000-0002-0000-0B00-000008000000}"/>
    <dataValidation type="decimal" operator="greaterThanOrEqual" allowBlank="1" showInputMessage="1" showErrorMessage="1" errorTitle="Fixed Expenses" error="Typo Error: Numbers only." sqref="E12:E32 J12:J32" xr:uid="{00000000-0002-0000-0B00-000009000000}">
      <formula1>0</formula1>
    </dataValidation>
    <dataValidation allowBlank="1" showInputMessage="1" promptTitle=" " sqref="B7:B8" xr:uid="{00000000-0002-0000-0B00-00000A000000}"/>
    <dataValidation type="list" operator="greaterThanOrEqual" allowBlank="1" showInputMessage="1" showErrorMessage="1" errorTitle="Fixed Expense Message" error="Category not in setup.  Use arrow head to select category." sqref="I12:I32 D12:D32" xr:uid="{00000000-0002-0000-0B00-00000B000000}">
      <formula1>$C$7:$J$7</formula1>
    </dataValidation>
    <dataValidation type="textLength" operator="lessThanOrEqual" allowBlank="1" showInputMessage="1" showErrorMessage="1" error="12 Characters Only" sqref="G74:G100 K12:K32 F12:F32 F40:F67 K40:K67" xr:uid="{00000000-0002-0000-0B00-00000C000000}">
      <formula1>12</formula1>
    </dataValidation>
    <dataValidation type="textLength" operator="lessThanOrEqual" allowBlank="1" showInputMessage="1" showErrorMessage="1" error="10 Characters Only" sqref="C74:C100 H12:H32 C12:C32 C40:C67 H40:H67" xr:uid="{00000000-0002-0000-0B00-00000D000000}">
      <formula1>10</formula1>
    </dataValidation>
    <dataValidation type="list" allowBlank="1" showInputMessage="1" showErrorMessage="1" errorTitle="Client Error Message" error="Client not in setup.  Use arrow head to select client." sqref="F74:F100" xr:uid="{00000000-0002-0000-0B00-00000E000000}">
      <formula1>$C$69:$J$69</formula1>
    </dataValidation>
    <dataValidation type="decimal" operator="greaterThanOrEqual" allowBlank="1" showInputMessage="1" showErrorMessage="1" errorTitle="Amount" error="Typo Error: Numbers only." sqref="J40:J67" xr:uid="{00000000-0002-0000-0B00-00000F000000}">
      <formula1>0</formula1>
    </dataValidation>
    <dataValidation type="decimal" operator="greaterThanOrEqual" allowBlank="1" showInputMessage="1" showErrorMessage="1" errorTitle="Amount" error="Typo Error: Numbers Only." sqref="E40:E67" xr:uid="{00000000-0002-0000-0B00-000010000000}">
      <formula1>0</formula1>
    </dataValidation>
    <dataValidation type="list" allowBlank="1" showInputMessage="1" showErrorMessage="1" errorTitle="Daily Expense Message" error="Category not in setup.  Use arrow head to select category." sqref="D40:D66 I40:I66" xr:uid="{00000000-0002-0000-0B00-000011000000}">
      <formula1>$C$35:$J$35</formula1>
    </dataValidation>
    <dataValidation type="date" allowBlank="1" showErrorMessage="1" errorTitle="Date Message Alert" error="Date:     September 2026 Only_x000a_Format: mm/dd/yyyy" sqref="B12:B32 G12:G32 B40:B66 G40:G66 B74:B100 H74:H100" xr:uid="{00000000-0002-0000-0B00-000012000000}">
      <formula1>46266</formula1>
      <formula2>46295</formula2>
    </dataValidation>
  </dataValidations>
  <printOptions gridLines="1"/>
  <pageMargins left="0.7" right="0.7" top="0.75" bottom="0.75" header="0.3" footer="0.3"/>
  <pageSetup orientation="landscape" r:id="rId1"/>
  <headerFooter scaleWithDoc="0" alignWithMargins="0">
    <oddHeader>&amp;LDrivers Tracking System&amp;RSep 2026 - Page &amp;P  of  &amp;N</oddHeader>
    <oddFooter>&amp;CHappyPax.com</oddFooter>
  </headerFooter>
  <rowBreaks count="2" manualBreakCount="2">
    <brk id="32" max="10" man="1"/>
    <brk id="66"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O101"/>
  <sheetViews>
    <sheetView zoomScaleNormal="100" zoomScaleSheetLayoutView="100" workbookViewId="0">
      <selection activeCell="B12" sqref="B12"/>
    </sheetView>
  </sheetViews>
  <sheetFormatPr defaultColWidth="8.90625" defaultRowHeight="14.5" x14ac:dyDescent="0.35"/>
  <cols>
    <col min="1" max="1" width="5.08984375" customWidth="1"/>
    <col min="2" max="2" width="11.6328125" customWidth="1"/>
    <col min="3" max="3" width="12" bestFit="1" customWidth="1"/>
    <col min="4" max="4" width="10.08984375" customWidth="1"/>
    <col min="5" max="5" width="9.6328125" customWidth="1"/>
    <col min="6" max="6" width="12.453125" customWidth="1"/>
    <col min="7" max="7" width="12" bestFit="1" customWidth="1"/>
    <col min="8" max="8" width="10.54296875" bestFit="1" customWidth="1"/>
    <col min="9" max="9" width="10" customWidth="1"/>
    <col min="10" max="10" width="10.36328125" customWidth="1"/>
    <col min="11" max="11" width="14.54296875" customWidth="1"/>
  </cols>
  <sheetData>
    <row r="1" spans="1:15" ht="22.5" x14ac:dyDescent="0.45">
      <c r="A1" s="285" t="s">
        <v>164</v>
      </c>
      <c r="B1" s="286"/>
      <c r="C1" s="286"/>
      <c r="D1" s="286"/>
      <c r="E1" s="286"/>
      <c r="F1" s="286"/>
      <c r="G1" s="286"/>
      <c r="H1" s="286"/>
      <c r="I1" s="286"/>
      <c r="J1" s="286"/>
      <c r="K1" s="286"/>
      <c r="L1" s="2"/>
      <c r="M1" s="2"/>
      <c r="N1" s="2"/>
      <c r="O1" s="2"/>
    </row>
    <row r="2" spans="1:15" ht="15" thickBot="1" x14ac:dyDescent="0.4">
      <c r="A2" s="161"/>
      <c r="B2" s="161"/>
      <c r="C2" s="161"/>
      <c r="D2" s="161"/>
      <c r="E2" s="161"/>
      <c r="F2" s="161"/>
      <c r="G2" s="161"/>
      <c r="H2" s="177"/>
      <c r="I2" s="161"/>
      <c r="J2" s="161"/>
      <c r="K2" s="161"/>
      <c r="L2" s="205"/>
    </row>
    <row r="3" spans="1:15" ht="15.5" thickTop="1" thickBot="1" x14ac:dyDescent="0.4">
      <c r="A3" s="161"/>
      <c r="B3" s="180"/>
      <c r="C3" s="161"/>
      <c r="D3" s="54" t="s">
        <v>4</v>
      </c>
      <c r="E3" s="287" t="s">
        <v>0</v>
      </c>
      <c r="F3" s="288"/>
      <c r="G3" s="289"/>
      <c r="H3" s="55" t="s">
        <v>7</v>
      </c>
      <c r="I3" s="161"/>
      <c r="J3" s="59" t="s">
        <v>5</v>
      </c>
      <c r="K3" s="161"/>
      <c r="L3" s="206"/>
    </row>
    <row r="4" spans="1:15" ht="15.5" thickTop="1" thickBot="1" x14ac:dyDescent="0.4">
      <c r="A4" s="161"/>
      <c r="B4" s="179" t="s">
        <v>29</v>
      </c>
      <c r="C4" s="161"/>
      <c r="D4" s="56" t="s">
        <v>25</v>
      </c>
      <c r="E4" s="57" t="s">
        <v>1</v>
      </c>
      <c r="F4" s="57" t="s">
        <v>2</v>
      </c>
      <c r="G4" s="57" t="s">
        <v>3</v>
      </c>
      <c r="H4" s="58" t="s">
        <v>25</v>
      </c>
      <c r="I4" s="161"/>
      <c r="J4" s="60" t="s">
        <v>25</v>
      </c>
      <c r="K4" s="161"/>
      <c r="L4" s="206"/>
    </row>
    <row r="5" spans="1:15" ht="15.5" thickTop="1" thickBot="1" x14ac:dyDescent="0.4">
      <c r="A5" s="161"/>
      <c r="B5" s="161"/>
      <c r="C5" s="161"/>
      <c r="D5" s="30">
        <f>G72</f>
        <v>0</v>
      </c>
      <c r="E5" s="31">
        <f>K8</f>
        <v>0</v>
      </c>
      <c r="F5" s="32">
        <f>F38+K38</f>
        <v>0</v>
      </c>
      <c r="G5" s="33">
        <f>E5+F5</f>
        <v>0</v>
      </c>
      <c r="H5" s="34">
        <f>D5-G5</f>
        <v>0</v>
      </c>
      <c r="I5" s="161"/>
      <c r="J5" s="35">
        <f>K73</f>
        <v>0</v>
      </c>
      <c r="K5" s="163"/>
      <c r="L5" s="206"/>
    </row>
    <row r="6" spans="1:15" ht="15.5" thickTop="1" thickBot="1" x14ac:dyDescent="0.4">
      <c r="B6" s="148"/>
      <c r="C6" s="148"/>
      <c r="D6" s="142"/>
      <c r="E6" s="142"/>
      <c r="F6" s="142"/>
      <c r="G6" s="144"/>
      <c r="H6" s="142"/>
      <c r="I6" s="148"/>
      <c r="J6" s="142"/>
      <c r="K6" s="148"/>
      <c r="L6" s="207"/>
    </row>
    <row r="7" spans="1:15" ht="15" thickTop="1" x14ac:dyDescent="0.35">
      <c r="B7" s="290" t="s">
        <v>91</v>
      </c>
      <c r="C7" s="61" t="str">
        <f>Setup!C8</f>
        <v>Car Ins</v>
      </c>
      <c r="D7" s="61" t="str">
        <f>Setup!C9</f>
        <v>Phones</v>
      </c>
      <c r="E7" s="61" t="str">
        <f>Setup!C10</f>
        <v>Data Plans</v>
      </c>
      <c r="F7" s="61" t="str">
        <f>Setup!C11</f>
        <v>Internet</v>
      </c>
      <c r="G7" s="61" t="str">
        <f>Setup!C12</f>
        <v>Car Paymts</v>
      </c>
      <c r="H7" s="61" t="str">
        <f>Setup!C13</f>
        <v>Rents</v>
      </c>
      <c r="I7" s="61" t="str">
        <f>Setup!C14</f>
        <v>Bank Stmts</v>
      </c>
      <c r="J7" s="61" t="str">
        <f>Setup!C15</f>
        <v>Other 1</v>
      </c>
      <c r="K7" s="62" t="s">
        <v>3</v>
      </c>
    </row>
    <row r="8" spans="1:15" ht="15" thickBot="1" x14ac:dyDescent="0.4">
      <c r="B8" s="291"/>
      <c r="C8" s="37">
        <f>SUMIF($D$12:$D$32,Setup!C8,$E$12:$E$32) + SUMIF($I$12:$I$32,Setup!C8,$J$12:$J$32)</f>
        <v>0</v>
      </c>
      <c r="D8" s="37">
        <f>SUMIF($D$12:$D$32,Setup!C9,$E$12:$E$32) + SUMIF($I$12:$I$32,Setup!C9,$J$12:$J$32)</f>
        <v>0</v>
      </c>
      <c r="E8" s="37">
        <f>SUMIF($D$12:$D$32,Setup!C10,$E$12:$E$32) + SUMIF($I$12:$I$32,Setup!C10,$J$12:$J$32)</f>
        <v>0</v>
      </c>
      <c r="F8" s="37">
        <f>SUMIF($D$12:$D$32,Setup!C11,$E$12:$E$32) + SUMIF($I$12:$I$32,Setup!C11,$J$12:$J$32)</f>
        <v>0</v>
      </c>
      <c r="G8" s="37">
        <f>SUMIF($D$12:$D$32,Setup!C12,$E$12:$E$32) + SUMIF($I$12:$I$32,Setup!C12,$J$12:$J$32)</f>
        <v>0</v>
      </c>
      <c r="H8" s="37">
        <f>SUMIF($D$12:$D$32,Setup!C13,$E$12:$E$32) + SUMIF($I$12:$I$32,Setup!C13,$J$12:$J$32)</f>
        <v>0</v>
      </c>
      <c r="I8" s="37">
        <f>SUMIF($D$12:$D$32,Setup!C14,$E$12:$E$32) + SUMIF($I$12:$I$32,Setup!C14,$J$12:$J$32)</f>
        <v>0</v>
      </c>
      <c r="J8" s="37">
        <f>SUMIF($D$12:$D$32,Setup!C15,$E$12:$E$32) + SUMIF($I$12:$I$32,Setup!C15,$J$12:$J$32)</f>
        <v>0</v>
      </c>
      <c r="K8" s="36">
        <f>SUM(C8:J8)</f>
        <v>0</v>
      </c>
    </row>
    <row r="9" spans="1:15" ht="15.5" thickTop="1" thickBot="1" x14ac:dyDescent="0.4">
      <c r="A9" s="208"/>
      <c r="B9" s="142"/>
      <c r="C9" s="142"/>
      <c r="D9" s="142"/>
      <c r="E9" s="142"/>
      <c r="F9" s="142"/>
      <c r="G9" s="144"/>
      <c r="H9" s="142"/>
      <c r="I9" s="142"/>
      <c r="J9" s="142"/>
      <c r="K9" s="142"/>
      <c r="L9" s="208"/>
    </row>
    <row r="10" spans="1:15" ht="15" thickTop="1" x14ac:dyDescent="0.35">
      <c r="B10" s="292" t="s">
        <v>6</v>
      </c>
      <c r="C10" s="281"/>
      <c r="D10" s="281"/>
      <c r="E10" s="282"/>
      <c r="F10" s="140">
        <f>SUM(E12:E32)</f>
        <v>0</v>
      </c>
      <c r="G10" s="292" t="s">
        <v>92</v>
      </c>
      <c r="H10" s="281"/>
      <c r="I10" s="281"/>
      <c r="J10" s="282"/>
      <c r="K10" s="140">
        <f>SUM(J12:J32)</f>
        <v>0</v>
      </c>
    </row>
    <row r="11" spans="1:15" ht="15" thickBot="1" x14ac:dyDescent="0.4">
      <c r="B11" s="63" t="s">
        <v>8</v>
      </c>
      <c r="C11" s="40" t="s">
        <v>9</v>
      </c>
      <c r="D11" s="40" t="s">
        <v>21</v>
      </c>
      <c r="E11" s="141" t="s">
        <v>10</v>
      </c>
      <c r="F11" s="65" t="s">
        <v>11</v>
      </c>
      <c r="G11" s="63" t="s">
        <v>8</v>
      </c>
      <c r="H11" s="40" t="s">
        <v>9</v>
      </c>
      <c r="I11" s="40" t="s">
        <v>21</v>
      </c>
      <c r="J11" s="141" t="s">
        <v>10</v>
      </c>
      <c r="K11" s="65" t="s">
        <v>11</v>
      </c>
    </row>
    <row r="12" spans="1:15" ht="15" thickTop="1" x14ac:dyDescent="0.35">
      <c r="B12" s="156"/>
      <c r="C12" s="131"/>
      <c r="D12" s="131"/>
      <c r="E12" s="19"/>
      <c r="F12" s="132"/>
      <c r="G12" s="157"/>
      <c r="H12" s="131"/>
      <c r="I12" s="131"/>
      <c r="J12" s="15"/>
      <c r="K12" s="135"/>
    </row>
    <row r="13" spans="1:15" x14ac:dyDescent="0.35">
      <c r="B13" s="156"/>
      <c r="C13" s="131"/>
      <c r="D13" s="131"/>
      <c r="E13" s="19"/>
      <c r="F13" s="132"/>
      <c r="G13" s="158"/>
      <c r="H13" s="131"/>
      <c r="I13" s="131"/>
      <c r="J13" s="15"/>
      <c r="K13" s="135"/>
    </row>
    <row r="14" spans="1:15" x14ac:dyDescent="0.35">
      <c r="B14" s="156"/>
      <c r="C14" s="131"/>
      <c r="D14" s="131"/>
      <c r="E14" s="19"/>
      <c r="F14" s="132"/>
      <c r="G14" s="158"/>
      <c r="H14" s="131"/>
      <c r="I14" s="131"/>
      <c r="J14" s="15"/>
      <c r="K14" s="135"/>
    </row>
    <row r="15" spans="1:15" x14ac:dyDescent="0.35">
      <c r="B15" s="156"/>
      <c r="C15" s="131"/>
      <c r="D15" s="131"/>
      <c r="E15" s="19"/>
      <c r="F15" s="132"/>
      <c r="G15" s="158"/>
      <c r="H15" s="131"/>
      <c r="I15" s="131"/>
      <c r="J15" s="15"/>
      <c r="K15" s="135"/>
    </row>
    <row r="16" spans="1:15" x14ac:dyDescent="0.35">
      <c r="B16" s="16"/>
      <c r="C16" s="131"/>
      <c r="D16" s="131"/>
      <c r="E16" s="19"/>
      <c r="F16" s="132"/>
      <c r="G16" s="158"/>
      <c r="H16" s="131"/>
      <c r="I16" s="131"/>
      <c r="J16" s="15"/>
      <c r="K16" s="135"/>
    </row>
    <row r="17" spans="2:11" x14ac:dyDescent="0.35">
      <c r="B17" s="156"/>
      <c r="C17" s="131"/>
      <c r="D17" s="131"/>
      <c r="E17" s="19"/>
      <c r="F17" s="132"/>
      <c r="G17" s="158"/>
      <c r="H17" s="131"/>
      <c r="I17" s="131"/>
      <c r="J17" s="15"/>
      <c r="K17" s="135"/>
    </row>
    <row r="18" spans="2:11" x14ac:dyDescent="0.35">
      <c r="B18" s="156"/>
      <c r="C18" s="131"/>
      <c r="D18" s="131"/>
      <c r="E18" s="19"/>
      <c r="F18" s="132"/>
      <c r="G18" s="158"/>
      <c r="H18" s="131"/>
      <c r="I18" s="131"/>
      <c r="J18" s="15"/>
      <c r="K18" s="135"/>
    </row>
    <row r="19" spans="2:11" x14ac:dyDescent="0.35">
      <c r="B19" s="156"/>
      <c r="C19" s="131"/>
      <c r="D19" s="131"/>
      <c r="E19" s="19"/>
      <c r="F19" s="132"/>
      <c r="G19" s="158"/>
      <c r="H19" s="131"/>
      <c r="I19" s="131"/>
      <c r="J19" s="15"/>
      <c r="K19" s="135"/>
    </row>
    <row r="20" spans="2:11" x14ac:dyDescent="0.35">
      <c r="B20" s="156"/>
      <c r="C20" s="131"/>
      <c r="D20" s="131"/>
      <c r="E20" s="19"/>
      <c r="F20" s="132"/>
      <c r="G20" s="158"/>
      <c r="H20" s="131"/>
      <c r="I20" s="131"/>
      <c r="J20" s="15"/>
      <c r="K20" s="135"/>
    </row>
    <row r="21" spans="2:11" x14ac:dyDescent="0.35">
      <c r="B21" s="156"/>
      <c r="C21" s="131"/>
      <c r="D21" s="131"/>
      <c r="E21" s="19"/>
      <c r="F21" s="132"/>
      <c r="G21" s="158"/>
      <c r="H21" s="131"/>
      <c r="I21" s="131"/>
      <c r="J21" s="15"/>
      <c r="K21" s="135"/>
    </row>
    <row r="22" spans="2:11" x14ac:dyDescent="0.35">
      <c r="B22" s="156"/>
      <c r="C22" s="131"/>
      <c r="D22" s="131"/>
      <c r="E22" s="19"/>
      <c r="F22" s="132"/>
      <c r="G22" s="158"/>
      <c r="H22" s="131"/>
      <c r="I22" s="131"/>
      <c r="J22" s="15"/>
      <c r="K22" s="135"/>
    </row>
    <row r="23" spans="2:11" x14ac:dyDescent="0.35">
      <c r="B23" s="156"/>
      <c r="C23" s="131"/>
      <c r="D23" s="131"/>
      <c r="E23" s="19"/>
      <c r="F23" s="132"/>
      <c r="G23" s="158"/>
      <c r="H23" s="131"/>
      <c r="I23" s="131"/>
      <c r="J23" s="15"/>
      <c r="K23" s="135"/>
    </row>
    <row r="24" spans="2:11" x14ac:dyDescent="0.35">
      <c r="B24" s="156"/>
      <c r="C24" s="131"/>
      <c r="D24" s="131"/>
      <c r="E24" s="19"/>
      <c r="F24" s="132"/>
      <c r="G24" s="158"/>
      <c r="H24" s="131"/>
      <c r="I24" s="131"/>
      <c r="J24" s="15"/>
      <c r="K24" s="135"/>
    </row>
    <row r="25" spans="2:11" x14ac:dyDescent="0.35">
      <c r="B25" s="156"/>
      <c r="C25" s="131"/>
      <c r="D25" s="131"/>
      <c r="E25" s="19"/>
      <c r="F25" s="132"/>
      <c r="G25" s="158"/>
      <c r="H25" s="131"/>
      <c r="I25" s="131"/>
      <c r="J25" s="15"/>
      <c r="K25" s="135"/>
    </row>
    <row r="26" spans="2:11" x14ac:dyDescent="0.35">
      <c r="B26" s="156"/>
      <c r="C26" s="131"/>
      <c r="D26" s="131"/>
      <c r="E26" s="19"/>
      <c r="F26" s="132"/>
      <c r="G26" s="133"/>
      <c r="H26" s="131"/>
      <c r="I26" s="131"/>
      <c r="J26" s="15"/>
      <c r="K26" s="135"/>
    </row>
    <row r="27" spans="2:11" x14ac:dyDescent="0.35">
      <c r="B27" s="156"/>
      <c r="C27" s="131"/>
      <c r="D27" s="131"/>
      <c r="E27" s="19"/>
      <c r="F27" s="132"/>
      <c r="G27" s="133"/>
      <c r="H27" s="131"/>
      <c r="I27" s="131"/>
      <c r="J27" s="15"/>
      <c r="K27" s="135"/>
    </row>
    <row r="28" spans="2:11" x14ac:dyDescent="0.35">
      <c r="B28" s="156"/>
      <c r="C28" s="131"/>
      <c r="D28" s="131"/>
      <c r="E28" s="19"/>
      <c r="F28" s="132"/>
      <c r="G28" s="133"/>
      <c r="H28" s="131"/>
      <c r="I28" s="131"/>
      <c r="J28" s="15"/>
      <c r="K28" s="135"/>
    </row>
    <row r="29" spans="2:11" x14ac:dyDescent="0.35">
      <c r="B29" s="156"/>
      <c r="C29" s="131"/>
      <c r="D29" s="131"/>
      <c r="E29" s="19"/>
      <c r="F29" s="132"/>
      <c r="G29" s="133"/>
      <c r="H29" s="131"/>
      <c r="I29" s="131"/>
      <c r="J29" s="15"/>
      <c r="K29" s="135"/>
    </row>
    <row r="30" spans="2:11" x14ac:dyDescent="0.35">
      <c r="B30" s="156"/>
      <c r="C30" s="131"/>
      <c r="D30" s="131"/>
      <c r="E30" s="19"/>
      <c r="F30" s="132"/>
      <c r="G30" s="133"/>
      <c r="H30" s="131"/>
      <c r="I30" s="131"/>
      <c r="J30" s="15"/>
      <c r="K30" s="135"/>
    </row>
    <row r="31" spans="2:11" x14ac:dyDescent="0.35">
      <c r="B31" s="156"/>
      <c r="C31" s="131"/>
      <c r="D31" s="131"/>
      <c r="E31" s="19"/>
      <c r="F31" s="132"/>
      <c r="G31" s="133"/>
      <c r="H31" s="131"/>
      <c r="I31" s="131"/>
      <c r="J31" s="15"/>
      <c r="K31" s="135"/>
    </row>
    <row r="32" spans="2:11" x14ac:dyDescent="0.35">
      <c r="B32" s="156"/>
      <c r="C32" s="131"/>
      <c r="D32" s="131"/>
      <c r="E32" s="19"/>
      <c r="F32" s="165"/>
      <c r="G32" s="164"/>
      <c r="H32" s="131"/>
      <c r="I32" s="131"/>
      <c r="J32" s="15"/>
      <c r="K32" s="135"/>
    </row>
    <row r="33" spans="1:12" ht="15" thickBot="1" x14ac:dyDescent="0.4">
      <c r="A33" s="208"/>
      <c r="B33" s="161"/>
      <c r="C33" s="161"/>
      <c r="D33" s="161"/>
      <c r="E33" s="161"/>
      <c r="F33" s="161"/>
      <c r="G33" s="161"/>
      <c r="H33" s="161"/>
      <c r="I33" s="161"/>
      <c r="J33" s="161"/>
      <c r="K33" s="161"/>
      <c r="L33" s="208"/>
    </row>
    <row r="34" spans="1:12" ht="15.5" thickTop="1" thickBot="1" x14ac:dyDescent="0.4">
      <c r="B34" s="300" t="s">
        <v>108</v>
      </c>
      <c r="C34" s="301"/>
      <c r="D34" s="161"/>
      <c r="E34" s="161"/>
      <c r="F34" s="161"/>
      <c r="G34" s="163"/>
      <c r="H34" s="161"/>
      <c r="I34" s="161"/>
      <c r="J34" s="161"/>
      <c r="K34" s="161"/>
      <c r="L34" s="208"/>
    </row>
    <row r="35" spans="1:12" ht="15" thickTop="1" x14ac:dyDescent="0.35">
      <c r="B35" s="278" t="s">
        <v>22</v>
      </c>
      <c r="C35" s="61" t="str">
        <f>Setup!F8</f>
        <v>Fuel</v>
      </c>
      <c r="D35" s="61" t="str">
        <f>Setup!F9</f>
        <v>Meals</v>
      </c>
      <c r="E35" s="61" t="str">
        <f>Setup!F10</f>
        <v>Repairs</v>
      </c>
      <c r="F35" s="61" t="str">
        <f>Setup!F11</f>
        <v>ATM Fees</v>
      </c>
      <c r="G35" s="61" t="str">
        <f>Setup!F12</f>
        <v>Supplies</v>
      </c>
      <c r="H35" s="61" t="str">
        <f>Setup!F13</f>
        <v>Tolls</v>
      </c>
      <c r="I35" s="61" t="str">
        <f>Setup!F14</f>
        <v>Misc 2</v>
      </c>
      <c r="J35" s="61" t="str">
        <f>Setup!F15</f>
        <v>Misc 1</v>
      </c>
      <c r="K35" s="62" t="s">
        <v>3</v>
      </c>
    </row>
    <row r="36" spans="1:12" ht="15" thickBot="1" x14ac:dyDescent="0.4">
      <c r="B36" s="279"/>
      <c r="C36" s="37">
        <f>SUMIF($D40:$D66,Setup!F8,$E40:$E66) + SUMIF($I40:$I66,Setup!F8,$J40:$J66)</f>
        <v>0</v>
      </c>
      <c r="D36" s="37">
        <f>SUMIF($D40:$D66,Setup!F9,$E40:$E66) + SUMIF($I40:$I66,Setup!F9,$J40:$J66)</f>
        <v>0</v>
      </c>
      <c r="E36" s="37">
        <f>SUMIF($D40:$D66,Setup!F10,$E40:$E66) + SUMIF($I40:$I66,Setup!F10,$J40:$J66)</f>
        <v>0</v>
      </c>
      <c r="F36" s="37">
        <f>SUMIF($D40:$D66,Setup!F11,$E40:$E66) + SUMIF($I40:$I66,Setup!F11,$J40:$J66)</f>
        <v>0</v>
      </c>
      <c r="G36" s="37">
        <f>SUMIF($D40:$D66,Setup!F12,$E40:$E66) + SUMIF($I40:$I66,Setup!F12,$J40:$J66)</f>
        <v>0</v>
      </c>
      <c r="H36" s="37">
        <f>SUMIF($D40:$D66,Setup!F13,$E40:$E66) + SUMIF($I40:$I66,Setup!F13,$J40:$J66)</f>
        <v>0</v>
      </c>
      <c r="I36" s="37">
        <f>SUMIF($D40:$D66,Setup!F14,$E40:$E66) + SUMIF($I40:$I66,Setup!F14,$J40:$J66)</f>
        <v>0</v>
      </c>
      <c r="J36" s="37">
        <f>SUMIF($D40:$D66,Setup!F15,$E40:$E66) + SUMIF($I40:$I66,Setup!F15,$J40:$J66)</f>
        <v>0</v>
      </c>
      <c r="K36" s="38">
        <f>SUM(C36:J36)</f>
        <v>0</v>
      </c>
    </row>
    <row r="37" spans="1:12" ht="15.5" thickTop="1" thickBot="1" x14ac:dyDescent="0.4">
      <c r="A37" s="208"/>
      <c r="B37" s="142"/>
      <c r="C37" s="142"/>
      <c r="D37" s="142"/>
      <c r="E37" s="142"/>
      <c r="F37" s="142"/>
      <c r="G37" s="144"/>
      <c r="H37" s="142"/>
      <c r="I37" s="142"/>
      <c r="J37" s="142"/>
      <c r="K37" s="142"/>
      <c r="L37" s="208"/>
    </row>
    <row r="38" spans="1:12" ht="15" thickTop="1" x14ac:dyDescent="0.35">
      <c r="B38" s="292" t="s">
        <v>49</v>
      </c>
      <c r="C38" s="281"/>
      <c r="D38" s="281"/>
      <c r="E38" s="282"/>
      <c r="F38" s="39">
        <f>SUM(E40:E66)</f>
        <v>0</v>
      </c>
      <c r="G38" s="292" t="s">
        <v>50</v>
      </c>
      <c r="H38" s="281"/>
      <c r="I38" s="281"/>
      <c r="J38" s="282"/>
      <c r="K38" s="39">
        <f>SUM(J40:J66)</f>
        <v>0</v>
      </c>
    </row>
    <row r="39" spans="1:12" ht="15" thickBot="1" x14ac:dyDescent="0.4">
      <c r="B39" s="63" t="s">
        <v>8</v>
      </c>
      <c r="C39" s="40" t="s">
        <v>9</v>
      </c>
      <c r="D39" s="40" t="s">
        <v>21</v>
      </c>
      <c r="E39" s="64" t="s">
        <v>10</v>
      </c>
      <c r="F39" s="65" t="s">
        <v>11</v>
      </c>
      <c r="G39" s="63" t="s">
        <v>8</v>
      </c>
      <c r="H39" s="40" t="s">
        <v>9</v>
      </c>
      <c r="I39" s="40" t="s">
        <v>21</v>
      </c>
      <c r="J39" s="64" t="s">
        <v>10</v>
      </c>
      <c r="K39" s="65" t="s">
        <v>11</v>
      </c>
    </row>
    <row r="40" spans="1:12" ht="15" thickTop="1" x14ac:dyDescent="0.35">
      <c r="B40" s="11"/>
      <c r="C40" s="134"/>
      <c r="D40" s="136"/>
      <c r="E40" s="12"/>
      <c r="F40" s="137"/>
      <c r="G40" s="133"/>
      <c r="H40" s="136"/>
      <c r="I40" s="136"/>
      <c r="J40" s="13"/>
      <c r="K40" s="136"/>
    </row>
    <row r="41" spans="1:12" x14ac:dyDescent="0.35">
      <c r="B41" s="16"/>
      <c r="C41" s="135"/>
      <c r="D41" s="136"/>
      <c r="E41" s="15"/>
      <c r="F41" s="138"/>
      <c r="G41" s="133"/>
      <c r="H41" s="135"/>
      <c r="I41" s="136"/>
      <c r="J41" s="15"/>
      <c r="K41" s="135"/>
    </row>
    <row r="42" spans="1:12" x14ac:dyDescent="0.35">
      <c r="B42" s="17"/>
      <c r="C42" s="135"/>
      <c r="D42" s="136"/>
      <c r="E42" s="15"/>
      <c r="F42" s="138"/>
      <c r="G42" s="20"/>
      <c r="H42" s="135"/>
      <c r="I42" s="136"/>
      <c r="J42" s="15"/>
      <c r="K42" s="135"/>
    </row>
    <row r="43" spans="1:12" x14ac:dyDescent="0.35">
      <c r="B43" s="17"/>
      <c r="C43" s="135"/>
      <c r="D43" s="136"/>
      <c r="E43" s="19"/>
      <c r="F43" s="132"/>
      <c r="G43" s="20"/>
      <c r="H43" s="135"/>
      <c r="I43" s="136"/>
      <c r="J43" s="15"/>
      <c r="K43" s="135"/>
    </row>
    <row r="44" spans="1:12" x14ac:dyDescent="0.35">
      <c r="B44" s="17"/>
      <c r="C44" s="135"/>
      <c r="D44" s="136"/>
      <c r="E44" s="19"/>
      <c r="F44" s="132"/>
      <c r="G44" s="20"/>
      <c r="H44" s="135"/>
      <c r="I44" s="135"/>
      <c r="J44" s="15"/>
      <c r="K44" s="135"/>
    </row>
    <row r="45" spans="1:12" x14ac:dyDescent="0.35">
      <c r="B45" s="17"/>
      <c r="C45" s="135"/>
      <c r="D45" s="136"/>
      <c r="E45" s="15"/>
      <c r="F45" s="138"/>
      <c r="G45" s="20"/>
      <c r="H45" s="135"/>
      <c r="I45" s="136"/>
      <c r="J45" s="15"/>
      <c r="K45" s="135"/>
    </row>
    <row r="46" spans="1:12" x14ac:dyDescent="0.35">
      <c r="B46" s="17"/>
      <c r="C46" s="135"/>
      <c r="D46" s="136"/>
      <c r="E46" s="15"/>
      <c r="F46" s="138"/>
      <c r="G46" s="20"/>
      <c r="H46" s="135"/>
      <c r="I46" s="136"/>
      <c r="J46" s="15"/>
      <c r="K46" s="135"/>
    </row>
    <row r="47" spans="1:12" x14ac:dyDescent="0.35">
      <c r="B47" s="17"/>
      <c r="C47" s="135"/>
      <c r="D47" s="136"/>
      <c r="E47" s="15"/>
      <c r="F47" s="138"/>
      <c r="G47" s="20"/>
      <c r="H47" s="135"/>
      <c r="I47" s="136"/>
      <c r="J47" s="15"/>
      <c r="K47" s="135"/>
    </row>
    <row r="48" spans="1:12" x14ac:dyDescent="0.35">
      <c r="B48" s="17"/>
      <c r="C48" s="135"/>
      <c r="D48" s="136"/>
      <c r="E48" s="15"/>
      <c r="F48" s="138"/>
      <c r="G48" s="20"/>
      <c r="H48" s="135"/>
      <c r="I48" s="135"/>
      <c r="J48" s="15"/>
      <c r="K48" s="135"/>
    </row>
    <row r="49" spans="2:12" x14ac:dyDescent="0.35">
      <c r="B49" s="17"/>
      <c r="C49" s="135"/>
      <c r="D49" s="136"/>
      <c r="E49" s="15"/>
      <c r="F49" s="138"/>
      <c r="G49" s="20"/>
      <c r="H49" s="135"/>
      <c r="I49" s="136"/>
      <c r="J49" s="15"/>
      <c r="K49" s="135"/>
    </row>
    <row r="50" spans="2:12" x14ac:dyDescent="0.35">
      <c r="B50" s="17"/>
      <c r="C50" s="135"/>
      <c r="D50" s="136"/>
      <c r="E50" s="15"/>
      <c r="F50" s="138"/>
      <c r="G50" s="20"/>
      <c r="H50" s="139"/>
      <c r="I50" s="136"/>
      <c r="J50" s="19"/>
      <c r="K50" s="135"/>
    </row>
    <row r="51" spans="2:12" x14ac:dyDescent="0.35">
      <c r="B51" s="17"/>
      <c r="C51" s="135"/>
      <c r="D51" s="136"/>
      <c r="E51" s="15"/>
      <c r="F51" s="138"/>
      <c r="G51" s="20"/>
      <c r="H51" s="131"/>
      <c r="I51" s="136"/>
      <c r="J51" s="15"/>
      <c r="K51" s="131"/>
    </row>
    <row r="52" spans="2:12" x14ac:dyDescent="0.35">
      <c r="B52" s="17"/>
      <c r="C52" s="135"/>
      <c r="D52" s="136"/>
      <c r="E52" s="15"/>
      <c r="F52" s="138"/>
      <c r="G52" s="20"/>
      <c r="H52" s="135"/>
      <c r="I52" s="135"/>
      <c r="J52" s="15"/>
      <c r="K52" s="135"/>
    </row>
    <row r="53" spans="2:12" x14ac:dyDescent="0.35">
      <c r="B53" s="17"/>
      <c r="C53" s="135"/>
      <c r="D53" s="136"/>
      <c r="E53" s="15"/>
      <c r="F53" s="138"/>
      <c r="G53" s="20"/>
      <c r="H53" s="135"/>
      <c r="I53" s="136"/>
      <c r="J53" s="15"/>
      <c r="K53" s="135"/>
      <c r="L53" s="1"/>
    </row>
    <row r="54" spans="2:12" x14ac:dyDescent="0.35">
      <c r="B54" s="17"/>
      <c r="C54" s="135"/>
      <c r="D54" s="136"/>
      <c r="E54" s="15"/>
      <c r="F54" s="138"/>
      <c r="G54" s="20"/>
      <c r="H54" s="135"/>
      <c r="I54" s="136"/>
      <c r="J54" s="15"/>
      <c r="K54" s="135"/>
      <c r="L54" s="1"/>
    </row>
    <row r="55" spans="2:12" x14ac:dyDescent="0.35">
      <c r="B55" s="17"/>
      <c r="C55" s="135"/>
      <c r="D55" s="136"/>
      <c r="E55" s="15"/>
      <c r="F55" s="138"/>
      <c r="G55" s="20"/>
      <c r="H55" s="135"/>
      <c r="I55" s="136"/>
      <c r="J55" s="15"/>
      <c r="K55" s="135"/>
      <c r="L55" s="1"/>
    </row>
    <row r="56" spans="2:12" x14ac:dyDescent="0.35">
      <c r="B56" s="17"/>
      <c r="C56" s="135"/>
      <c r="D56" s="136"/>
      <c r="E56" s="15"/>
      <c r="F56" s="138"/>
      <c r="G56" s="20"/>
      <c r="H56" s="135"/>
      <c r="I56" s="135"/>
      <c r="J56" s="15"/>
      <c r="K56" s="135"/>
      <c r="L56" s="1"/>
    </row>
    <row r="57" spans="2:12" x14ac:dyDescent="0.35">
      <c r="B57" s="17"/>
      <c r="C57" s="135"/>
      <c r="D57" s="136"/>
      <c r="E57" s="15"/>
      <c r="F57" s="138"/>
      <c r="G57" s="20"/>
      <c r="H57" s="135"/>
      <c r="I57" s="135"/>
      <c r="J57" s="15"/>
      <c r="K57" s="135"/>
      <c r="L57" s="1"/>
    </row>
    <row r="58" spans="2:12" x14ac:dyDescent="0.35">
      <c r="B58" s="17"/>
      <c r="C58" s="135"/>
      <c r="D58" s="136"/>
      <c r="E58" s="15"/>
      <c r="F58" s="138"/>
      <c r="G58" s="20"/>
      <c r="H58" s="135"/>
      <c r="I58" s="135"/>
      <c r="J58" s="15"/>
      <c r="K58" s="135"/>
      <c r="L58" s="1"/>
    </row>
    <row r="59" spans="2:12" x14ac:dyDescent="0.35">
      <c r="B59" s="17"/>
      <c r="C59" s="135"/>
      <c r="D59" s="136"/>
      <c r="E59" s="15"/>
      <c r="F59" s="138"/>
      <c r="G59" s="20"/>
      <c r="H59" s="135"/>
      <c r="I59" s="135"/>
      <c r="J59" s="15"/>
      <c r="K59" s="135"/>
      <c r="L59" s="1"/>
    </row>
    <row r="60" spans="2:12" x14ac:dyDescent="0.35">
      <c r="B60" s="17"/>
      <c r="C60" s="135"/>
      <c r="D60" s="136"/>
      <c r="E60" s="15"/>
      <c r="F60" s="138"/>
      <c r="G60" s="20"/>
      <c r="H60" s="135"/>
      <c r="I60" s="135"/>
      <c r="J60" s="15"/>
      <c r="K60" s="135"/>
      <c r="L60" s="1"/>
    </row>
    <row r="61" spans="2:12" x14ac:dyDescent="0.35">
      <c r="B61" s="17"/>
      <c r="C61" s="135"/>
      <c r="D61" s="136"/>
      <c r="E61" s="15"/>
      <c r="F61" s="138"/>
      <c r="G61" s="20"/>
      <c r="H61" s="135"/>
      <c r="I61" s="136"/>
      <c r="J61" s="15"/>
      <c r="K61" s="135"/>
      <c r="L61" s="1"/>
    </row>
    <row r="62" spans="2:12" x14ac:dyDescent="0.35">
      <c r="B62" s="17"/>
      <c r="C62" s="135"/>
      <c r="D62" s="136"/>
      <c r="E62" s="15"/>
      <c r="F62" s="138"/>
      <c r="G62" s="20"/>
      <c r="H62" s="135"/>
      <c r="I62" s="136"/>
      <c r="J62" s="15"/>
      <c r="K62" s="135"/>
      <c r="L62" s="1"/>
    </row>
    <row r="63" spans="2:12" x14ac:dyDescent="0.35">
      <c r="B63" s="17"/>
      <c r="C63" s="135"/>
      <c r="D63" s="136"/>
      <c r="E63" s="15"/>
      <c r="F63" s="138"/>
      <c r="G63" s="20"/>
      <c r="H63" s="135"/>
      <c r="I63" s="135"/>
      <c r="J63" s="15"/>
      <c r="K63" s="135"/>
      <c r="L63" s="1"/>
    </row>
    <row r="64" spans="2:12" x14ac:dyDescent="0.35">
      <c r="B64" s="17"/>
      <c r="C64" s="135"/>
      <c r="D64" s="136"/>
      <c r="E64" s="15"/>
      <c r="F64" s="138"/>
      <c r="G64" s="20"/>
      <c r="H64" s="135"/>
      <c r="I64" s="135"/>
      <c r="J64" s="15"/>
      <c r="K64" s="135"/>
      <c r="L64" s="1"/>
    </row>
    <row r="65" spans="1:12" x14ac:dyDescent="0.35">
      <c r="B65" s="17"/>
      <c r="C65" s="135"/>
      <c r="D65" s="136"/>
      <c r="E65" s="15"/>
      <c r="F65" s="138"/>
      <c r="G65" s="20"/>
      <c r="H65" s="135"/>
      <c r="I65" s="135"/>
      <c r="J65" s="15"/>
      <c r="K65" s="135"/>
      <c r="L65" s="1"/>
    </row>
    <row r="66" spans="1:12" x14ac:dyDescent="0.35">
      <c r="B66" s="16"/>
      <c r="C66" s="135"/>
      <c r="D66" s="136"/>
      <c r="E66" s="15"/>
      <c r="F66" s="138"/>
      <c r="G66" s="20"/>
      <c r="H66" s="135"/>
      <c r="I66" s="135"/>
      <c r="J66" s="15"/>
      <c r="K66" s="135"/>
      <c r="L66" s="1"/>
    </row>
    <row r="67" spans="1:12" ht="15" thickBot="1" x14ac:dyDescent="0.4">
      <c r="A67" s="208"/>
      <c r="B67" s="161"/>
      <c r="C67" s="183"/>
      <c r="D67" s="161"/>
      <c r="E67" s="183"/>
      <c r="F67" s="183"/>
      <c r="G67" s="183"/>
      <c r="H67" s="183"/>
      <c r="I67" s="183"/>
      <c r="J67" s="183"/>
      <c r="K67" s="183"/>
      <c r="L67" s="210"/>
    </row>
    <row r="68" spans="1:12" ht="15.5" thickTop="1" thickBot="1" x14ac:dyDescent="0.4">
      <c r="B68" s="300" t="s">
        <v>14</v>
      </c>
      <c r="C68" s="301"/>
      <c r="D68" s="148"/>
      <c r="E68" s="148"/>
      <c r="F68" s="148"/>
      <c r="G68" s="159"/>
      <c r="H68" s="148"/>
      <c r="I68" s="148"/>
      <c r="J68" s="148"/>
      <c r="K68" s="148"/>
      <c r="L68" s="210"/>
    </row>
    <row r="69" spans="1:12" ht="15" thickTop="1" x14ac:dyDescent="0.35">
      <c r="B69" s="278" t="s">
        <v>27</v>
      </c>
      <c r="C69" s="61" t="str">
        <f>Setup!I8</f>
        <v>4 Guys</v>
      </c>
      <c r="D69" s="61" t="str">
        <f>Setup!I9</f>
        <v>Quick Pac</v>
      </c>
      <c r="E69" s="61" t="str">
        <f>Setup!I10</f>
        <v>Lyft</v>
      </c>
      <c r="F69" s="61" t="str">
        <f>Setup!I11</f>
        <v xml:space="preserve">Uber </v>
      </c>
      <c r="G69" s="61" t="str">
        <f>Setup!I12</f>
        <v>Pizza King</v>
      </c>
      <c r="H69" s="61" t="str">
        <f>Setup!I13</f>
        <v>Auto Parts</v>
      </c>
      <c r="I69" s="61" t="str">
        <f>Setup!I14</f>
        <v>Amazon</v>
      </c>
      <c r="J69" s="61" t="str">
        <f>Setup!I15</f>
        <v>301 Club</v>
      </c>
      <c r="K69" s="62" t="s">
        <v>3</v>
      </c>
    </row>
    <row r="70" spans="1:12" ht="15" thickBot="1" x14ac:dyDescent="0.4">
      <c r="B70" s="279"/>
      <c r="C70" s="37">
        <f>SUMIF($F74:$F100,Setup!I8,$E74:$E100)</f>
        <v>0</v>
      </c>
      <c r="D70" s="37">
        <f>SUMIF($F74:$F100,Setup!I9,$E74:$E100)</f>
        <v>0</v>
      </c>
      <c r="E70" s="37">
        <f>SUMIF($F74:$F100,Setup!I10,$E74:$E100)</f>
        <v>0</v>
      </c>
      <c r="F70" s="37">
        <f>SUMIF($F74:$F100,Setup!I11,$E74:$E100)</f>
        <v>0</v>
      </c>
      <c r="G70" s="37">
        <f>SUMIF($F74:$F100,Setup!I12,$E74:$E100)</f>
        <v>0</v>
      </c>
      <c r="H70" s="37">
        <f>SUMIF($F74:$F100,Setup!I13,$E74:$E100)</f>
        <v>0</v>
      </c>
      <c r="I70" s="37">
        <f>SUMIF($F74:$F100,Setup!I14,$E74:$E100)</f>
        <v>0</v>
      </c>
      <c r="J70" s="37">
        <f>SUMIF($F74:$F100,Setup!I15,$E74:$E100)</f>
        <v>0</v>
      </c>
      <c r="K70" s="41">
        <f>SUM(C70:J70)</f>
        <v>0</v>
      </c>
    </row>
    <row r="71" spans="1:12" ht="15.5" thickTop="1" thickBot="1" x14ac:dyDescent="0.4">
      <c r="A71" s="208"/>
      <c r="B71" s="142"/>
      <c r="C71" s="142"/>
      <c r="D71" s="142"/>
      <c r="E71" s="142"/>
      <c r="F71" s="142"/>
      <c r="G71" s="144"/>
      <c r="H71" s="142"/>
      <c r="I71" s="142"/>
      <c r="J71" s="142"/>
      <c r="K71" s="142"/>
      <c r="L71" s="208"/>
    </row>
    <row r="72" spans="1:12" ht="15" thickTop="1" x14ac:dyDescent="0.35">
      <c r="B72" s="42">
        <f>SUM(D74:D100)</f>
        <v>0</v>
      </c>
      <c r="C72" s="280" t="s">
        <v>14</v>
      </c>
      <c r="D72" s="281"/>
      <c r="E72" s="281"/>
      <c r="F72" s="282"/>
      <c r="G72" s="155">
        <f>SUM(E74:E100)</f>
        <v>0</v>
      </c>
      <c r="H72" s="283" t="s">
        <v>17</v>
      </c>
      <c r="I72" s="284"/>
      <c r="J72" s="284"/>
      <c r="K72" s="62" t="s">
        <v>3</v>
      </c>
    </row>
    <row r="73" spans="1:12" ht="15" thickBot="1" x14ac:dyDescent="0.4">
      <c r="B73" s="63" t="s">
        <v>8</v>
      </c>
      <c r="C73" s="40" t="s">
        <v>9</v>
      </c>
      <c r="D73" s="66" t="s">
        <v>15</v>
      </c>
      <c r="E73" s="67" t="s">
        <v>16</v>
      </c>
      <c r="F73" s="40" t="s">
        <v>24</v>
      </c>
      <c r="G73" s="151" t="s">
        <v>11</v>
      </c>
      <c r="H73" s="63" t="s">
        <v>122</v>
      </c>
      <c r="I73" s="40" t="s">
        <v>18</v>
      </c>
      <c r="J73" s="40" t="s">
        <v>19</v>
      </c>
      <c r="K73" s="43">
        <f>SUM(K74:K100)</f>
        <v>0</v>
      </c>
    </row>
    <row r="74" spans="1:12" ht="15" thickTop="1" x14ac:dyDescent="0.35">
      <c r="B74" s="28"/>
      <c r="C74" s="24"/>
      <c r="D74" s="25"/>
      <c r="E74" s="25"/>
      <c r="F74" s="26"/>
      <c r="G74" s="150"/>
      <c r="H74" s="152"/>
      <c r="I74" s="23"/>
      <c r="J74" s="23"/>
      <c r="K74" s="44" t="str">
        <f t="shared" ref="K74:K100" si="0">IF(OR(ISBLANK(H74), ISBLANK(I74), J74-I74 &lt;1)," ",J74-I74)</f>
        <v xml:space="preserve"> </v>
      </c>
    </row>
    <row r="75" spans="1:12" x14ac:dyDescent="0.35">
      <c r="B75" s="29"/>
      <c r="C75" s="18"/>
      <c r="D75" s="19"/>
      <c r="E75" s="19"/>
      <c r="F75" s="18"/>
      <c r="G75" s="132"/>
      <c r="H75" s="153"/>
      <c r="I75" s="47"/>
      <c r="J75" s="47"/>
      <c r="K75" s="44" t="str">
        <f t="shared" si="0"/>
        <v xml:space="preserve"> </v>
      </c>
    </row>
    <row r="76" spans="1:12" x14ac:dyDescent="0.35">
      <c r="B76" s="17"/>
      <c r="C76" s="18"/>
      <c r="D76" s="19"/>
      <c r="E76" s="19"/>
      <c r="F76" s="18"/>
      <c r="G76" s="132"/>
      <c r="H76" s="154"/>
      <c r="I76" s="21"/>
      <c r="J76" s="21"/>
      <c r="K76" s="44" t="str">
        <f t="shared" si="0"/>
        <v xml:space="preserve"> </v>
      </c>
    </row>
    <row r="77" spans="1:12" x14ac:dyDescent="0.35">
      <c r="B77" s="17"/>
      <c r="C77" s="18"/>
      <c r="D77" s="19"/>
      <c r="E77" s="19"/>
      <c r="F77" s="18"/>
      <c r="G77" s="132"/>
      <c r="H77" s="154"/>
      <c r="I77" s="21"/>
      <c r="J77" s="21"/>
      <c r="K77" s="44" t="str">
        <f t="shared" si="0"/>
        <v xml:space="preserve"> </v>
      </c>
    </row>
    <row r="78" spans="1:12" x14ac:dyDescent="0.35">
      <c r="B78" s="16"/>
      <c r="C78" s="18"/>
      <c r="D78" s="19"/>
      <c r="E78" s="19"/>
      <c r="F78" s="18"/>
      <c r="G78" s="132"/>
      <c r="H78" s="154"/>
      <c r="I78" s="47"/>
      <c r="J78" s="47"/>
      <c r="K78" s="44" t="str">
        <f t="shared" si="0"/>
        <v xml:space="preserve"> </v>
      </c>
    </row>
    <row r="79" spans="1:12" x14ac:dyDescent="0.35">
      <c r="B79" s="146"/>
      <c r="C79" s="18"/>
      <c r="D79" s="19"/>
      <c r="E79" s="19"/>
      <c r="F79" s="18"/>
      <c r="G79" s="132"/>
      <c r="H79" s="154"/>
      <c r="I79" s="47"/>
      <c r="J79" s="47"/>
      <c r="K79" s="44" t="str">
        <f t="shared" si="0"/>
        <v xml:space="preserve"> </v>
      </c>
    </row>
    <row r="80" spans="1:12" x14ac:dyDescent="0.35">
      <c r="B80" s="17"/>
      <c r="C80" s="18"/>
      <c r="D80" s="19"/>
      <c r="E80" s="19"/>
      <c r="F80" s="18"/>
      <c r="G80" s="132"/>
      <c r="H80" s="154"/>
      <c r="I80" s="21"/>
      <c r="J80" s="21"/>
      <c r="K80" s="44" t="str">
        <f t="shared" si="0"/>
        <v xml:space="preserve"> </v>
      </c>
    </row>
    <row r="81" spans="2:12" x14ac:dyDescent="0.35">
      <c r="B81" s="29"/>
      <c r="C81" s="14"/>
      <c r="D81" s="15"/>
      <c r="E81" s="15"/>
      <c r="F81" s="18"/>
      <c r="G81" s="138"/>
      <c r="H81" s="154"/>
      <c r="I81" s="21"/>
      <c r="J81" s="21"/>
      <c r="K81" s="44" t="str">
        <f t="shared" si="0"/>
        <v xml:space="preserve"> </v>
      </c>
      <c r="L81" t="s">
        <v>23</v>
      </c>
    </row>
    <row r="82" spans="2:12" x14ac:dyDescent="0.35">
      <c r="B82" s="17"/>
      <c r="C82" s="14"/>
      <c r="D82" s="15"/>
      <c r="E82" s="15"/>
      <c r="F82" s="18"/>
      <c r="G82" s="138"/>
      <c r="H82" s="154"/>
      <c r="I82" s="21"/>
      <c r="J82" s="21"/>
      <c r="K82" s="44" t="str">
        <f t="shared" si="0"/>
        <v xml:space="preserve"> </v>
      </c>
    </row>
    <row r="83" spans="2:12" x14ac:dyDescent="0.35">
      <c r="B83" s="17"/>
      <c r="C83" s="18"/>
      <c r="D83" s="19"/>
      <c r="E83" s="19"/>
      <c r="F83" s="18"/>
      <c r="G83" s="132"/>
      <c r="H83" s="154"/>
      <c r="I83" s="47"/>
      <c r="J83" s="47"/>
      <c r="K83" s="44" t="str">
        <f t="shared" si="0"/>
        <v xml:space="preserve"> </v>
      </c>
    </row>
    <row r="84" spans="2:12" x14ac:dyDescent="0.35">
      <c r="B84" s="16"/>
      <c r="C84" s="14"/>
      <c r="D84" s="15"/>
      <c r="E84" s="15"/>
      <c r="F84" s="18"/>
      <c r="G84" s="138"/>
      <c r="H84" s="154"/>
      <c r="I84" s="21"/>
      <c r="J84" s="21"/>
      <c r="K84" s="44" t="str">
        <f t="shared" si="0"/>
        <v xml:space="preserve"> </v>
      </c>
    </row>
    <row r="85" spans="2:12" x14ac:dyDescent="0.35">
      <c r="B85" s="146"/>
      <c r="C85" s="14"/>
      <c r="D85" s="15"/>
      <c r="E85" s="15"/>
      <c r="F85" s="18"/>
      <c r="G85" s="138"/>
      <c r="H85" s="154"/>
      <c r="I85" s="21"/>
      <c r="J85" s="21"/>
      <c r="K85" s="44" t="str">
        <f t="shared" si="0"/>
        <v xml:space="preserve"> </v>
      </c>
    </row>
    <row r="86" spans="2:12" x14ac:dyDescent="0.35">
      <c r="B86" s="17"/>
      <c r="C86" s="14"/>
      <c r="D86" s="15"/>
      <c r="E86" s="15"/>
      <c r="F86" s="18"/>
      <c r="G86" s="138"/>
      <c r="H86" s="154"/>
      <c r="I86" s="21"/>
      <c r="J86" s="21"/>
      <c r="K86" s="44" t="str">
        <f t="shared" si="0"/>
        <v xml:space="preserve"> </v>
      </c>
    </row>
    <row r="87" spans="2:12" x14ac:dyDescent="0.35">
      <c r="B87" s="29"/>
      <c r="C87" s="14"/>
      <c r="D87" s="15"/>
      <c r="E87" s="15"/>
      <c r="F87" s="18"/>
      <c r="G87" s="138"/>
      <c r="H87" s="154"/>
      <c r="I87" s="21"/>
      <c r="J87" s="21"/>
      <c r="K87" s="44" t="str">
        <f t="shared" si="0"/>
        <v xml:space="preserve"> </v>
      </c>
    </row>
    <row r="88" spans="2:12" x14ac:dyDescent="0.35">
      <c r="B88" s="17"/>
      <c r="C88" s="14"/>
      <c r="D88" s="15"/>
      <c r="E88" s="15"/>
      <c r="F88" s="18"/>
      <c r="G88" s="138"/>
      <c r="H88" s="154"/>
      <c r="I88" s="21"/>
      <c r="J88" s="21"/>
      <c r="K88" s="44" t="str">
        <f t="shared" si="0"/>
        <v xml:space="preserve"> </v>
      </c>
    </row>
    <row r="89" spans="2:12" x14ac:dyDescent="0.35">
      <c r="B89" s="17"/>
      <c r="C89" s="14"/>
      <c r="D89" s="15"/>
      <c r="E89" s="15"/>
      <c r="F89" s="18"/>
      <c r="G89" s="138"/>
      <c r="H89" s="154"/>
      <c r="I89" s="21"/>
      <c r="J89" s="21"/>
      <c r="K89" s="44" t="str">
        <f t="shared" si="0"/>
        <v xml:space="preserve"> </v>
      </c>
    </row>
    <row r="90" spans="2:12" x14ac:dyDescent="0.35">
      <c r="B90" s="16"/>
      <c r="C90" s="14"/>
      <c r="D90" s="15"/>
      <c r="E90" s="15"/>
      <c r="F90" s="18"/>
      <c r="G90" s="138"/>
      <c r="H90" s="154"/>
      <c r="I90" s="21"/>
      <c r="J90" s="21"/>
      <c r="K90" s="44" t="str">
        <f t="shared" si="0"/>
        <v xml:space="preserve"> </v>
      </c>
    </row>
    <row r="91" spans="2:12" x14ac:dyDescent="0.35">
      <c r="B91" s="146"/>
      <c r="C91" s="14"/>
      <c r="D91" s="19"/>
      <c r="E91" s="15"/>
      <c r="F91" s="18"/>
      <c r="G91" s="138"/>
      <c r="H91" s="154"/>
      <c r="I91" s="21"/>
      <c r="J91" s="21"/>
      <c r="K91" s="44" t="str">
        <f t="shared" si="0"/>
        <v xml:space="preserve"> </v>
      </c>
    </row>
    <row r="92" spans="2:12" x14ac:dyDescent="0.35">
      <c r="B92" s="17"/>
      <c r="C92" s="14"/>
      <c r="D92" s="19"/>
      <c r="E92" s="15"/>
      <c r="F92" s="18"/>
      <c r="G92" s="138"/>
      <c r="H92" s="154"/>
      <c r="I92" s="21"/>
      <c r="J92" s="21"/>
      <c r="K92" s="44" t="str">
        <f t="shared" si="0"/>
        <v xml:space="preserve"> </v>
      </c>
    </row>
    <row r="93" spans="2:12" x14ac:dyDescent="0.35">
      <c r="B93" s="29"/>
      <c r="C93" s="14"/>
      <c r="D93" s="19"/>
      <c r="E93" s="15"/>
      <c r="F93" s="18"/>
      <c r="G93" s="138"/>
      <c r="H93" s="154"/>
      <c r="I93" s="21"/>
      <c r="J93" s="21"/>
      <c r="K93" s="44" t="str">
        <f t="shared" si="0"/>
        <v xml:space="preserve"> </v>
      </c>
    </row>
    <row r="94" spans="2:12" x14ac:dyDescent="0.35">
      <c r="B94" s="17"/>
      <c r="C94" s="14"/>
      <c r="D94" s="15"/>
      <c r="E94" s="15"/>
      <c r="F94" s="18"/>
      <c r="G94" s="138"/>
      <c r="H94" s="154"/>
      <c r="I94" s="21"/>
      <c r="J94" s="21"/>
      <c r="K94" s="44" t="str">
        <f t="shared" si="0"/>
        <v xml:space="preserve"> </v>
      </c>
    </row>
    <row r="95" spans="2:12" x14ac:dyDescent="0.35">
      <c r="B95" s="17"/>
      <c r="C95" s="14"/>
      <c r="D95" s="15"/>
      <c r="E95" s="15"/>
      <c r="F95" s="18"/>
      <c r="G95" s="138"/>
      <c r="H95" s="154"/>
      <c r="I95" s="21"/>
      <c r="J95" s="21"/>
      <c r="K95" s="44" t="str">
        <f t="shared" si="0"/>
        <v xml:space="preserve"> </v>
      </c>
    </row>
    <row r="96" spans="2:12" x14ac:dyDescent="0.35">
      <c r="B96" s="16"/>
      <c r="C96" s="14"/>
      <c r="D96" s="15"/>
      <c r="E96" s="15"/>
      <c r="F96" s="18"/>
      <c r="G96" s="138"/>
      <c r="H96" s="154"/>
      <c r="I96" s="21"/>
      <c r="J96" s="21"/>
      <c r="K96" s="44" t="str">
        <f t="shared" si="0"/>
        <v xml:space="preserve"> </v>
      </c>
    </row>
    <row r="97" spans="2:11" x14ac:dyDescent="0.35">
      <c r="B97" s="16"/>
      <c r="C97" s="14"/>
      <c r="D97" s="15"/>
      <c r="E97" s="15"/>
      <c r="F97" s="18"/>
      <c r="G97" s="138"/>
      <c r="H97" s="154"/>
      <c r="I97" s="21"/>
      <c r="J97" s="21"/>
      <c r="K97" s="44" t="str">
        <f t="shared" si="0"/>
        <v xml:space="preserve"> </v>
      </c>
    </row>
    <row r="98" spans="2:11" x14ac:dyDescent="0.35">
      <c r="B98" s="16"/>
      <c r="C98" s="14"/>
      <c r="D98" s="15"/>
      <c r="E98" s="15"/>
      <c r="F98" s="18"/>
      <c r="G98" s="138"/>
      <c r="H98" s="154"/>
      <c r="I98" s="21"/>
      <c r="J98" s="21"/>
      <c r="K98" s="44" t="str">
        <f t="shared" si="0"/>
        <v xml:space="preserve"> </v>
      </c>
    </row>
    <row r="99" spans="2:11" x14ac:dyDescent="0.35">
      <c r="B99" s="16"/>
      <c r="C99" s="14"/>
      <c r="D99" s="15"/>
      <c r="E99" s="15"/>
      <c r="F99" s="18"/>
      <c r="G99" s="138"/>
      <c r="H99" s="154"/>
      <c r="I99" s="21"/>
      <c r="J99" s="21"/>
      <c r="K99" s="44" t="str">
        <f t="shared" si="0"/>
        <v xml:space="preserve"> </v>
      </c>
    </row>
    <row r="100" spans="2:11" x14ac:dyDescent="0.35">
      <c r="B100" s="16"/>
      <c r="C100" s="18"/>
      <c r="D100" s="15"/>
      <c r="E100" s="15"/>
      <c r="F100" s="18"/>
      <c r="G100" s="132"/>
      <c r="H100" s="154"/>
      <c r="I100" s="21"/>
      <c r="J100" s="21"/>
      <c r="K100" s="44" t="str">
        <f t="shared" si="0"/>
        <v xml:space="preserve"> </v>
      </c>
    </row>
    <row r="101" spans="2:11" x14ac:dyDescent="0.35">
      <c r="H101" t="s">
        <v>131</v>
      </c>
    </row>
  </sheetData>
  <sheetProtection algorithmName="SHA-512" hashValue="pp2IDki7Nkmgpk57keKlNS/8+xyFOUVhu+0qyWo8EEw7DrVvxZIQ5JKrwguikSkyUIBXQVO1RYQUwohErnSKqg==" saltValue="qQ6zOQwj82rlg7UGI1gBpg==" spinCount="100000" sheet="1" selectLockedCells="1" sort="0"/>
  <mergeCells count="13">
    <mergeCell ref="B35:B36"/>
    <mergeCell ref="A1:K1"/>
    <mergeCell ref="E3:G3"/>
    <mergeCell ref="B7:B8"/>
    <mergeCell ref="B10:E10"/>
    <mergeCell ref="G10:J10"/>
    <mergeCell ref="B34:C34"/>
    <mergeCell ref="B38:E38"/>
    <mergeCell ref="G38:J38"/>
    <mergeCell ref="B69:B70"/>
    <mergeCell ref="C72:F72"/>
    <mergeCell ref="H72:J72"/>
    <mergeCell ref="B68:C68"/>
  </mergeCells>
  <conditionalFormatting sqref="H5">
    <cfRule type="cellIs" dxfId="4" priority="1" operator="lessThan">
      <formula>0</formula>
    </cfRule>
  </conditionalFormatting>
  <dataValidations count="19">
    <dataValidation type="list" allowBlank="1" showInputMessage="1" showErrorMessage="1" errorTitle="Daily Expense Message" error="Category not in setup.  Use arrow head to select category." sqref="D40:D66 I40:I66" xr:uid="{00000000-0002-0000-0C00-000000000000}">
      <formula1>$C$35:$J$35</formula1>
    </dataValidation>
    <dataValidation type="decimal" operator="greaterThanOrEqual" allowBlank="1" showInputMessage="1" showErrorMessage="1" errorTitle="Amount" error="Typo Error: Numbers Only." sqref="E40:E67" xr:uid="{00000000-0002-0000-0C00-000001000000}">
      <formula1>0</formula1>
    </dataValidation>
    <dataValidation type="decimal" operator="greaterThanOrEqual" allowBlank="1" showInputMessage="1" showErrorMessage="1" errorTitle="Amount" error="Typo Error: Numbers only." sqref="J40:J67" xr:uid="{00000000-0002-0000-0C00-000002000000}">
      <formula1>0</formula1>
    </dataValidation>
    <dataValidation type="list" allowBlank="1" showInputMessage="1" showErrorMessage="1" errorTitle="Client Error Message" error="Client not in setup.  Use arrow head to select client." sqref="F74:F100" xr:uid="{00000000-0002-0000-0C00-000003000000}">
      <formula1>$C$69:$J$69</formula1>
    </dataValidation>
    <dataValidation type="textLength" operator="lessThanOrEqual" allowBlank="1" showInputMessage="1" showErrorMessage="1" error="10 Characters Only" sqref="C74:C100 H12:H32 C12:C32 C40:C67 H40:H67" xr:uid="{00000000-0002-0000-0C00-000004000000}">
      <formula1>10</formula1>
    </dataValidation>
    <dataValidation type="textLength" operator="lessThanOrEqual" allowBlank="1" showInputMessage="1" showErrorMessage="1" error="12 Characters Only" sqref="G74:G100 K12:K32 F12:F32 F40:F67 K40:K67" xr:uid="{00000000-0002-0000-0C00-000005000000}">
      <formula1>12</formula1>
    </dataValidation>
    <dataValidation type="list" operator="greaterThanOrEqual" allowBlank="1" showInputMessage="1" showErrorMessage="1" errorTitle="Fixed Expense Message" error="Category not in setup.  Use arrow head to select category." sqref="I12:I32 D12:D32" xr:uid="{00000000-0002-0000-0C00-000006000000}">
      <formula1>$C$7:$J$7</formula1>
    </dataValidation>
    <dataValidation allowBlank="1" showInputMessage="1" promptTitle=" " sqref="B7:B8" xr:uid="{00000000-0002-0000-0C00-000007000000}"/>
    <dataValidation type="decimal" operator="greaterThanOrEqual" allowBlank="1" showInputMessage="1" showErrorMessage="1" errorTitle="Fixed Expenses" error="Typo Error: Numbers only." sqref="E12:E32 J12:J32" xr:uid="{00000000-0002-0000-0C00-000008000000}">
      <formula1>0</formula1>
    </dataValidation>
    <dataValidation allowBlank="1" showErrorMessage="1" prompt="_x000a_" sqref="H73" xr:uid="{00000000-0002-0000-0C00-000009000000}"/>
    <dataValidation allowBlank="1" showInputMessage="1" showErrorMessage="1" promptTitle=" " sqref="C72:F72 H72:J72" xr:uid="{00000000-0002-0000-0C00-00000A000000}"/>
    <dataValidation allowBlank="1" showErrorMessage="1" prompt="_x000a__x000a_" sqref="B73" xr:uid="{00000000-0002-0000-0C00-00000B000000}"/>
    <dataValidation type="textLength" operator="lessThanOrEqual" allowBlank="1" showErrorMessage="1" prompt="x" sqref="G73" xr:uid="{00000000-0002-0000-0C00-00000C000000}">
      <formula1>10</formula1>
    </dataValidation>
    <dataValidation allowBlank="1" showInputMessage="1" sqref="B4" xr:uid="{00000000-0002-0000-0C00-00000D000000}"/>
    <dataValidation allowBlank="1" showErrorMessage="1" promptTitle=" " sqref="F73 E3:H3" xr:uid="{00000000-0002-0000-0C00-00000E000000}"/>
    <dataValidation type="whole" allowBlank="1" showInputMessage="1" showErrorMessage="1" errorTitle="Mileage Message" error="Whole numbers only" sqref="I74:J100" xr:uid="{00000000-0002-0000-0C00-00000F000000}">
      <formula1>0</formula1>
      <formula2>1000000</formula2>
    </dataValidation>
    <dataValidation allowBlank="1" showErrorMessage="1" sqref="B35:B36 I73:J73 K72 C73:E73 D3 E4:G4 J3" xr:uid="{00000000-0002-0000-0C00-000010000000}"/>
    <dataValidation type="date" allowBlank="1" showInputMessage="1" showErrorMessage="1" errorTitle="Date Error Message" error="Date:      Jan 2015 Only_x000a_Format:  mm/dd/yyyy" sqref="B6 B9 B71 G67 B37 B33" xr:uid="{00000000-0002-0000-0C00-000011000000}">
      <formula1>42005</formula1>
      <formula2>42035</formula2>
    </dataValidation>
    <dataValidation type="date" allowBlank="1" showErrorMessage="1" errorTitle="Date Message Alert" error="Date:     October 2026 Only_x000a_Format: mm/dd/yyyy" sqref="G12:G32 B12:B32 B40:B66 G40:G66 B74:B100 H74:H100" xr:uid="{00000000-0002-0000-0C00-000012000000}">
      <formula1>46296</formula1>
      <formula2>46326</formula2>
    </dataValidation>
  </dataValidations>
  <printOptions gridLines="1"/>
  <pageMargins left="0.7" right="0.7" top="0.75" bottom="0.75" header="0.3" footer="0.3"/>
  <pageSetup orientation="landscape" r:id="rId1"/>
  <headerFooter scaleWithDoc="0" alignWithMargins="0">
    <oddHeader>&amp;LDrivers Tracking System&amp;ROct 2026 - Page &amp;P  of  &amp;N</oddHeader>
    <oddFooter>&amp;CHappyPax.com</oddFooter>
  </headerFooter>
  <rowBreaks count="2" manualBreakCount="2">
    <brk id="32" max="10" man="1"/>
    <brk id="66" max="1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O101"/>
  <sheetViews>
    <sheetView zoomScaleNormal="100" zoomScaleSheetLayoutView="100" workbookViewId="0">
      <selection activeCell="B12" sqref="B12"/>
    </sheetView>
  </sheetViews>
  <sheetFormatPr defaultColWidth="8.90625" defaultRowHeight="14.5" x14ac:dyDescent="0.35"/>
  <cols>
    <col min="1" max="1" width="5.08984375" customWidth="1"/>
    <col min="2" max="2" width="11.6328125" customWidth="1"/>
    <col min="3" max="3" width="12" bestFit="1" customWidth="1"/>
    <col min="4" max="4" width="10.08984375" customWidth="1"/>
    <col min="5" max="5" width="9.6328125" customWidth="1"/>
    <col min="6" max="6" width="12.453125" customWidth="1"/>
    <col min="7" max="7" width="12" bestFit="1" customWidth="1"/>
    <col min="8" max="8" width="10.54296875" bestFit="1" customWidth="1"/>
    <col min="9" max="9" width="10" customWidth="1"/>
    <col min="10" max="10" width="10.36328125" customWidth="1"/>
    <col min="11" max="11" width="14.54296875" customWidth="1"/>
  </cols>
  <sheetData>
    <row r="1" spans="1:15" ht="22.5" x14ac:dyDescent="0.45">
      <c r="A1" s="285" t="s">
        <v>165</v>
      </c>
      <c r="B1" s="286"/>
      <c r="C1" s="286"/>
      <c r="D1" s="286"/>
      <c r="E1" s="286"/>
      <c r="F1" s="286"/>
      <c r="G1" s="286"/>
      <c r="H1" s="286"/>
      <c r="I1" s="286"/>
      <c r="J1" s="286"/>
      <c r="K1" s="286"/>
      <c r="L1" s="2"/>
      <c r="M1" s="2"/>
      <c r="N1" s="2"/>
      <c r="O1" s="2"/>
    </row>
    <row r="2" spans="1:15" ht="15" thickBot="1" x14ac:dyDescent="0.4">
      <c r="B2" s="161"/>
      <c r="C2" s="161"/>
      <c r="D2" s="177"/>
      <c r="E2" s="161"/>
      <c r="F2" s="161"/>
      <c r="G2" s="161"/>
      <c r="H2" s="177"/>
      <c r="I2" s="161"/>
      <c r="J2" s="161"/>
      <c r="K2" s="161"/>
      <c r="L2" s="205"/>
    </row>
    <row r="3" spans="1:15" ht="15.5" thickTop="1" thickBot="1" x14ac:dyDescent="0.4">
      <c r="A3" s="161"/>
      <c r="B3" s="161"/>
      <c r="C3" s="161"/>
      <c r="D3" s="54" t="s">
        <v>4</v>
      </c>
      <c r="E3" s="287" t="s">
        <v>0</v>
      </c>
      <c r="F3" s="288"/>
      <c r="G3" s="289"/>
      <c r="H3" s="55" t="s">
        <v>7</v>
      </c>
      <c r="I3" s="161"/>
      <c r="J3" s="59" t="s">
        <v>5</v>
      </c>
      <c r="K3" s="161"/>
      <c r="L3" s="206"/>
    </row>
    <row r="4" spans="1:15" ht="15.5" thickTop="1" thickBot="1" x14ac:dyDescent="0.4">
      <c r="A4" s="161"/>
      <c r="B4" s="179" t="s">
        <v>29</v>
      </c>
      <c r="C4" s="161"/>
      <c r="D4" s="56" t="s">
        <v>25</v>
      </c>
      <c r="E4" s="57" t="s">
        <v>1</v>
      </c>
      <c r="F4" s="57" t="s">
        <v>2</v>
      </c>
      <c r="G4" s="57" t="s">
        <v>3</v>
      </c>
      <c r="H4" s="58" t="s">
        <v>25</v>
      </c>
      <c r="I4" s="161"/>
      <c r="J4" s="60" t="s">
        <v>25</v>
      </c>
      <c r="K4" s="161"/>
      <c r="L4" s="206"/>
    </row>
    <row r="5" spans="1:15" ht="15.5" thickTop="1" thickBot="1" x14ac:dyDescent="0.4">
      <c r="A5" s="161"/>
      <c r="B5" s="180"/>
      <c r="C5" s="161"/>
      <c r="D5" s="30">
        <f>G72</f>
        <v>0</v>
      </c>
      <c r="E5" s="31">
        <f>K8</f>
        <v>0</v>
      </c>
      <c r="F5" s="32">
        <f>F38+K38</f>
        <v>0</v>
      </c>
      <c r="G5" s="33">
        <f>E5+F5</f>
        <v>0</v>
      </c>
      <c r="H5" s="34">
        <f>D5-G5</f>
        <v>0</v>
      </c>
      <c r="I5" s="161"/>
      <c r="J5" s="35">
        <f>K73</f>
        <v>0</v>
      </c>
      <c r="K5" s="163"/>
      <c r="L5" s="206"/>
    </row>
    <row r="6" spans="1:15" ht="15.5" thickTop="1" thickBot="1" x14ac:dyDescent="0.4">
      <c r="B6" s="148"/>
      <c r="C6" s="148"/>
      <c r="D6" s="142"/>
      <c r="E6" s="142"/>
      <c r="F6" s="142"/>
      <c r="G6" s="144"/>
      <c r="H6" s="142"/>
      <c r="I6" s="148"/>
      <c r="J6" s="142"/>
      <c r="K6" s="148"/>
      <c r="L6" s="207"/>
    </row>
    <row r="7" spans="1:15" ht="15" thickTop="1" x14ac:dyDescent="0.35">
      <c r="B7" s="290" t="s">
        <v>91</v>
      </c>
      <c r="C7" s="61" t="str">
        <f>Setup!C8</f>
        <v>Car Ins</v>
      </c>
      <c r="D7" s="61" t="str">
        <f>Setup!C9</f>
        <v>Phones</v>
      </c>
      <c r="E7" s="61" t="str">
        <f>Setup!C10</f>
        <v>Data Plans</v>
      </c>
      <c r="F7" s="61" t="str">
        <f>Setup!C11</f>
        <v>Internet</v>
      </c>
      <c r="G7" s="61" t="str">
        <f>Setup!C12</f>
        <v>Car Paymts</v>
      </c>
      <c r="H7" s="61" t="str">
        <f>Setup!C13</f>
        <v>Rents</v>
      </c>
      <c r="I7" s="61" t="str">
        <f>Setup!C14</f>
        <v>Bank Stmts</v>
      </c>
      <c r="J7" s="61" t="str">
        <f>Setup!C15</f>
        <v>Other 1</v>
      </c>
      <c r="K7" s="62" t="s">
        <v>3</v>
      </c>
    </row>
    <row r="8" spans="1:15" ht="15" thickBot="1" x14ac:dyDescent="0.4">
      <c r="B8" s="291"/>
      <c r="C8" s="37">
        <f>SUMIF($D$12:$D$32,Setup!C8,$E$12:$E$32) + SUMIF($I$12:$I$32,Setup!C8,$J$12:$J$32)</f>
        <v>0</v>
      </c>
      <c r="D8" s="37">
        <f>SUMIF($D$12:$D$32,Setup!C9,$E$12:$E$32) + SUMIF($I$12:$I$32,Setup!C9,$J$12:$J$32)</f>
        <v>0</v>
      </c>
      <c r="E8" s="37">
        <f>SUMIF($D$12:$D$32,Setup!C10,$E$12:$E$32) + SUMIF($I$12:$I$32,Setup!C10,$J$12:$J$32)</f>
        <v>0</v>
      </c>
      <c r="F8" s="37">
        <f>SUMIF($D$12:$D$32,Setup!C11,$E$12:$E$32) + SUMIF($I$12:$I$32,Setup!C11,$J$12:$J$32)</f>
        <v>0</v>
      </c>
      <c r="G8" s="37">
        <f>SUMIF($D$12:$D$32,Setup!C12,$E$12:$E$32) + SUMIF($I$12:$I$32,Setup!C12,$J$12:$J$32)</f>
        <v>0</v>
      </c>
      <c r="H8" s="37">
        <f>SUMIF($D$12:$D$32,Setup!C13,$E$12:$E$32) + SUMIF($I$12:$I$32,Setup!C13,$J$12:$J$32)</f>
        <v>0</v>
      </c>
      <c r="I8" s="37">
        <f>SUMIF($D$12:$D$32,Setup!C14,$E$12:$E$32) + SUMIF($I$12:$I$32,Setup!C14,$J$12:$J$32)</f>
        <v>0</v>
      </c>
      <c r="J8" s="37">
        <f>SUMIF($D$12:$D$32,Setup!C15,$E$12:$E$32) + SUMIF($I$12:$I$32,Setup!C15,$J$12:$J$32)</f>
        <v>0</v>
      </c>
      <c r="K8" s="36">
        <f>SUM(C8:J8)</f>
        <v>0</v>
      </c>
    </row>
    <row r="9" spans="1:15" ht="15.5" thickTop="1" thickBot="1" x14ac:dyDescent="0.4">
      <c r="A9" s="208"/>
      <c r="B9" s="142"/>
      <c r="C9" s="142"/>
      <c r="D9" s="142"/>
      <c r="E9" s="142"/>
      <c r="F9" s="142"/>
      <c r="G9" s="144"/>
      <c r="H9" s="142"/>
      <c r="I9" s="142"/>
      <c r="J9" s="142"/>
      <c r="K9" s="142"/>
      <c r="L9" s="208"/>
    </row>
    <row r="10" spans="1:15" ht="15" thickTop="1" x14ac:dyDescent="0.35">
      <c r="B10" s="292" t="s">
        <v>6</v>
      </c>
      <c r="C10" s="281"/>
      <c r="D10" s="281"/>
      <c r="E10" s="282"/>
      <c r="F10" s="140">
        <f>SUM(E12:E32)</f>
        <v>0</v>
      </c>
      <c r="G10" s="292" t="s">
        <v>92</v>
      </c>
      <c r="H10" s="281"/>
      <c r="I10" s="281"/>
      <c r="J10" s="282"/>
      <c r="K10" s="140">
        <f>SUM(J12:J32)</f>
        <v>0</v>
      </c>
    </row>
    <row r="11" spans="1:15" ht="15" thickBot="1" x14ac:dyDescent="0.4">
      <c r="B11" s="63" t="s">
        <v>8</v>
      </c>
      <c r="C11" s="40" t="s">
        <v>9</v>
      </c>
      <c r="D11" s="40" t="s">
        <v>21</v>
      </c>
      <c r="E11" s="141" t="s">
        <v>10</v>
      </c>
      <c r="F11" s="65" t="s">
        <v>11</v>
      </c>
      <c r="G11" s="63" t="s">
        <v>8</v>
      </c>
      <c r="H11" s="40" t="s">
        <v>9</v>
      </c>
      <c r="I11" s="40" t="s">
        <v>21</v>
      </c>
      <c r="J11" s="141" t="s">
        <v>10</v>
      </c>
      <c r="K11" s="65" t="s">
        <v>11</v>
      </c>
    </row>
    <row r="12" spans="1:15" ht="15" thickTop="1" x14ac:dyDescent="0.35">
      <c r="B12" s="156"/>
      <c r="C12" s="131"/>
      <c r="D12" s="131"/>
      <c r="E12" s="19"/>
      <c r="F12" s="132"/>
      <c r="G12" s="157"/>
      <c r="H12" s="131"/>
      <c r="I12" s="131"/>
      <c r="J12" s="15"/>
      <c r="K12" s="135"/>
    </row>
    <row r="13" spans="1:15" x14ac:dyDescent="0.35">
      <c r="B13" s="156"/>
      <c r="C13" s="131"/>
      <c r="D13" s="131"/>
      <c r="E13" s="19"/>
      <c r="F13" s="132"/>
      <c r="G13" s="158"/>
      <c r="H13" s="131"/>
      <c r="I13" s="131"/>
      <c r="J13" s="15"/>
      <c r="K13" s="135"/>
    </row>
    <row r="14" spans="1:15" x14ac:dyDescent="0.35">
      <c r="B14" s="156"/>
      <c r="C14" s="131"/>
      <c r="D14" s="131"/>
      <c r="E14" s="19"/>
      <c r="F14" s="132"/>
      <c r="G14" s="158"/>
      <c r="H14" s="131"/>
      <c r="I14" s="131"/>
      <c r="J14" s="15"/>
      <c r="K14" s="135"/>
    </row>
    <row r="15" spans="1:15" x14ac:dyDescent="0.35">
      <c r="B15" s="156"/>
      <c r="C15" s="131"/>
      <c r="D15" s="131"/>
      <c r="E15" s="19"/>
      <c r="F15" s="132"/>
      <c r="G15" s="158"/>
      <c r="H15" s="131"/>
      <c r="I15" s="131"/>
      <c r="J15" s="15"/>
      <c r="K15" s="135"/>
    </row>
    <row r="16" spans="1:15" x14ac:dyDescent="0.35">
      <c r="B16" s="16"/>
      <c r="C16" s="131"/>
      <c r="D16" s="131"/>
      <c r="E16" s="19"/>
      <c r="F16" s="132"/>
      <c r="G16" s="158"/>
      <c r="H16" s="131"/>
      <c r="I16" s="131"/>
      <c r="J16" s="15"/>
      <c r="K16" s="135"/>
    </row>
    <row r="17" spans="2:11" x14ac:dyDescent="0.35">
      <c r="B17" s="156"/>
      <c r="C17" s="131"/>
      <c r="D17" s="131"/>
      <c r="E17" s="19"/>
      <c r="F17" s="132"/>
      <c r="G17" s="158"/>
      <c r="H17" s="131"/>
      <c r="I17" s="131"/>
      <c r="J17" s="15"/>
      <c r="K17" s="135"/>
    </row>
    <row r="18" spans="2:11" x14ac:dyDescent="0.35">
      <c r="B18" s="156"/>
      <c r="C18" s="131"/>
      <c r="D18" s="131"/>
      <c r="E18" s="19"/>
      <c r="F18" s="132"/>
      <c r="G18" s="158"/>
      <c r="H18" s="131"/>
      <c r="I18" s="131"/>
      <c r="J18" s="15"/>
      <c r="K18" s="135"/>
    </row>
    <row r="19" spans="2:11" x14ac:dyDescent="0.35">
      <c r="B19" s="156"/>
      <c r="C19" s="131"/>
      <c r="D19" s="131"/>
      <c r="E19" s="19"/>
      <c r="F19" s="132"/>
      <c r="G19" s="158"/>
      <c r="H19" s="131"/>
      <c r="I19" s="131"/>
      <c r="J19" s="15"/>
      <c r="K19" s="135"/>
    </row>
    <row r="20" spans="2:11" x14ac:dyDescent="0.35">
      <c r="B20" s="156"/>
      <c r="C20" s="131"/>
      <c r="D20" s="131"/>
      <c r="E20" s="19"/>
      <c r="F20" s="132"/>
      <c r="G20" s="158"/>
      <c r="H20" s="131"/>
      <c r="I20" s="131"/>
      <c r="J20" s="15"/>
      <c r="K20" s="135"/>
    </row>
    <row r="21" spans="2:11" x14ac:dyDescent="0.35">
      <c r="B21" s="156"/>
      <c r="C21" s="131"/>
      <c r="D21" s="131"/>
      <c r="E21" s="19"/>
      <c r="F21" s="132"/>
      <c r="G21" s="158"/>
      <c r="H21" s="131"/>
      <c r="I21" s="131"/>
      <c r="J21" s="15"/>
      <c r="K21" s="135"/>
    </row>
    <row r="22" spans="2:11" x14ac:dyDescent="0.35">
      <c r="B22" s="156"/>
      <c r="C22" s="131"/>
      <c r="D22" s="131"/>
      <c r="E22" s="19"/>
      <c r="F22" s="132"/>
      <c r="G22" s="158"/>
      <c r="H22" s="131"/>
      <c r="I22" s="131"/>
      <c r="J22" s="15"/>
      <c r="K22" s="135"/>
    </row>
    <row r="23" spans="2:11" x14ac:dyDescent="0.35">
      <c r="B23" s="156"/>
      <c r="C23" s="131"/>
      <c r="D23" s="131"/>
      <c r="E23" s="19"/>
      <c r="F23" s="132"/>
      <c r="G23" s="158"/>
      <c r="H23" s="131"/>
      <c r="I23" s="131"/>
      <c r="J23" s="15"/>
      <c r="K23" s="135"/>
    </row>
    <row r="24" spans="2:11" x14ac:dyDescent="0.35">
      <c r="B24" s="156"/>
      <c r="C24" s="131"/>
      <c r="D24" s="131"/>
      <c r="E24" s="19"/>
      <c r="F24" s="132"/>
      <c r="G24" s="158"/>
      <c r="H24" s="131"/>
      <c r="I24" s="131"/>
      <c r="J24" s="15"/>
      <c r="K24" s="135"/>
    </row>
    <row r="25" spans="2:11" x14ac:dyDescent="0.35">
      <c r="B25" s="156"/>
      <c r="C25" s="131"/>
      <c r="D25" s="131"/>
      <c r="E25" s="19"/>
      <c r="F25" s="132"/>
      <c r="G25" s="158"/>
      <c r="H25" s="131"/>
      <c r="I25" s="131"/>
      <c r="J25" s="15"/>
      <c r="K25" s="135"/>
    </row>
    <row r="26" spans="2:11" x14ac:dyDescent="0.35">
      <c r="B26" s="156"/>
      <c r="C26" s="131"/>
      <c r="D26" s="131"/>
      <c r="E26" s="19"/>
      <c r="F26" s="132"/>
      <c r="G26" s="133"/>
      <c r="H26" s="131"/>
      <c r="I26" s="131"/>
      <c r="J26" s="15"/>
      <c r="K26" s="135"/>
    </row>
    <row r="27" spans="2:11" x14ac:dyDescent="0.35">
      <c r="B27" s="156"/>
      <c r="C27" s="131"/>
      <c r="D27" s="131"/>
      <c r="E27" s="19"/>
      <c r="F27" s="132"/>
      <c r="G27" s="133"/>
      <c r="H27" s="131"/>
      <c r="I27" s="131"/>
      <c r="J27" s="15"/>
      <c r="K27" s="135"/>
    </row>
    <row r="28" spans="2:11" x14ac:dyDescent="0.35">
      <c r="B28" s="156"/>
      <c r="C28" s="131"/>
      <c r="D28" s="131"/>
      <c r="E28" s="19"/>
      <c r="F28" s="132"/>
      <c r="G28" s="133"/>
      <c r="H28" s="131"/>
      <c r="I28" s="131"/>
      <c r="J28" s="15"/>
      <c r="K28" s="135"/>
    </row>
    <row r="29" spans="2:11" x14ac:dyDescent="0.35">
      <c r="B29" s="156"/>
      <c r="C29" s="131"/>
      <c r="D29" s="131"/>
      <c r="E29" s="19"/>
      <c r="F29" s="132"/>
      <c r="G29" s="133"/>
      <c r="H29" s="131"/>
      <c r="I29" s="131"/>
      <c r="J29" s="15"/>
      <c r="K29" s="135"/>
    </row>
    <row r="30" spans="2:11" x14ac:dyDescent="0.35">
      <c r="B30" s="156"/>
      <c r="C30" s="131"/>
      <c r="D30" s="131"/>
      <c r="E30" s="19"/>
      <c r="F30" s="132"/>
      <c r="G30" s="133"/>
      <c r="H30" s="131"/>
      <c r="I30" s="131"/>
      <c r="J30" s="15"/>
      <c r="K30" s="135"/>
    </row>
    <row r="31" spans="2:11" x14ac:dyDescent="0.35">
      <c r="B31" s="156"/>
      <c r="C31" s="131"/>
      <c r="D31" s="131"/>
      <c r="E31" s="19"/>
      <c r="F31" s="132"/>
      <c r="G31" s="133"/>
      <c r="H31" s="131"/>
      <c r="I31" s="131"/>
      <c r="J31" s="15"/>
      <c r="K31" s="135"/>
    </row>
    <row r="32" spans="2:11" x14ac:dyDescent="0.35">
      <c r="B32" s="156"/>
      <c r="C32" s="131"/>
      <c r="D32" s="131"/>
      <c r="E32" s="19"/>
      <c r="F32" s="165"/>
      <c r="G32" s="164"/>
      <c r="H32" s="131"/>
      <c r="I32" s="131"/>
      <c r="J32" s="15"/>
      <c r="K32" s="135"/>
    </row>
    <row r="33" spans="1:12" ht="15" thickBot="1" x14ac:dyDescent="0.4">
      <c r="A33" s="208"/>
      <c r="B33" s="161"/>
      <c r="C33" s="161"/>
      <c r="D33" s="161"/>
      <c r="E33" s="161"/>
      <c r="F33" s="161"/>
      <c r="G33" s="161"/>
      <c r="H33" s="161"/>
      <c r="I33" s="161"/>
      <c r="J33" s="161"/>
      <c r="K33" s="161"/>
      <c r="L33" s="208"/>
    </row>
    <row r="34" spans="1:12" ht="15.5" thickTop="1" thickBot="1" x14ac:dyDescent="0.4">
      <c r="B34" s="300" t="s">
        <v>116</v>
      </c>
      <c r="C34" s="301"/>
      <c r="D34" s="161"/>
      <c r="E34" s="161"/>
      <c r="F34" s="161"/>
      <c r="G34" s="163"/>
      <c r="H34" s="161"/>
      <c r="I34" s="161"/>
      <c r="J34" s="161"/>
      <c r="K34" s="161"/>
      <c r="L34" s="208"/>
    </row>
    <row r="35" spans="1:12" ht="15" thickTop="1" x14ac:dyDescent="0.35">
      <c r="B35" s="278" t="s">
        <v>22</v>
      </c>
      <c r="C35" s="61" t="str">
        <f>Setup!F8</f>
        <v>Fuel</v>
      </c>
      <c r="D35" s="61" t="str">
        <f>Setup!F9</f>
        <v>Meals</v>
      </c>
      <c r="E35" s="61" t="str">
        <f>Setup!F10</f>
        <v>Repairs</v>
      </c>
      <c r="F35" s="61" t="str">
        <f>Setup!F11</f>
        <v>ATM Fees</v>
      </c>
      <c r="G35" s="61" t="str">
        <f>Setup!F12</f>
        <v>Supplies</v>
      </c>
      <c r="H35" s="61" t="str">
        <f>Setup!F13</f>
        <v>Tolls</v>
      </c>
      <c r="I35" s="61" t="str">
        <f>Setup!F14</f>
        <v>Misc 2</v>
      </c>
      <c r="J35" s="61" t="str">
        <f>Setup!F15</f>
        <v>Misc 1</v>
      </c>
      <c r="K35" s="62" t="s">
        <v>3</v>
      </c>
    </row>
    <row r="36" spans="1:12" ht="15" thickBot="1" x14ac:dyDescent="0.4">
      <c r="B36" s="279"/>
      <c r="C36" s="37">
        <f>SUMIF($D40:$D66,Setup!F8,$E40:$E66) + SUMIF($I40:$I66,Setup!F8,$J40:$J66)</f>
        <v>0</v>
      </c>
      <c r="D36" s="37">
        <f>SUMIF($D40:$D66,Setup!F9,$E40:$E66) + SUMIF($I40:$I66,Setup!F9,$J40:$J66)</f>
        <v>0</v>
      </c>
      <c r="E36" s="37">
        <f>SUMIF($D40:$D66,Setup!F10,$E40:$E66) + SUMIF($I40:$I66,Setup!F10,$J40:$J66)</f>
        <v>0</v>
      </c>
      <c r="F36" s="37">
        <f>SUMIF($D40:$D66,Setup!F11,$E40:$E66) + SUMIF($I40:$I66,Setup!F11,$J40:$J66)</f>
        <v>0</v>
      </c>
      <c r="G36" s="37">
        <f>SUMIF($D40:$D66,Setup!F12,$E40:$E66) + SUMIF($I40:$I66,Setup!F12,$J40:$J66)</f>
        <v>0</v>
      </c>
      <c r="H36" s="37">
        <f>SUMIF($D40:$D66,Setup!F13,$E40:$E66) + SUMIF($I40:$I66,Setup!F13,$J40:$J66)</f>
        <v>0</v>
      </c>
      <c r="I36" s="37">
        <f>SUMIF($D40:$D66,Setup!F14,$E40:$E66) + SUMIF($I40:$I66,Setup!F14,$J40:$J66)</f>
        <v>0</v>
      </c>
      <c r="J36" s="37">
        <f>SUMIF($D40:$D66,Setup!F15,$E40:$E66) + SUMIF($I40:$I66,Setup!F15,$J40:$J66)</f>
        <v>0</v>
      </c>
      <c r="K36" s="38">
        <f>SUM(C36:J36)</f>
        <v>0</v>
      </c>
    </row>
    <row r="37" spans="1:12" ht="15.5" thickTop="1" thickBot="1" x14ac:dyDescent="0.4">
      <c r="A37" s="208"/>
      <c r="B37" s="142"/>
      <c r="C37" s="142"/>
      <c r="D37" s="142"/>
      <c r="E37" s="142"/>
      <c r="F37" s="142"/>
      <c r="G37" s="144"/>
      <c r="H37" s="142"/>
      <c r="I37" s="142"/>
      <c r="J37" s="142"/>
      <c r="K37" s="142"/>
      <c r="L37" s="208"/>
    </row>
    <row r="38" spans="1:12" ht="15" thickTop="1" x14ac:dyDescent="0.35">
      <c r="B38" s="292" t="s">
        <v>49</v>
      </c>
      <c r="C38" s="281"/>
      <c r="D38" s="281"/>
      <c r="E38" s="282"/>
      <c r="F38" s="39">
        <f>SUM(E40:E66)</f>
        <v>0</v>
      </c>
      <c r="G38" s="292" t="s">
        <v>50</v>
      </c>
      <c r="H38" s="281"/>
      <c r="I38" s="281"/>
      <c r="J38" s="282"/>
      <c r="K38" s="39">
        <f>SUM(J40:J66)</f>
        <v>0</v>
      </c>
    </row>
    <row r="39" spans="1:12" ht="15" thickBot="1" x14ac:dyDescent="0.4">
      <c r="B39" s="63" t="s">
        <v>8</v>
      </c>
      <c r="C39" s="40" t="s">
        <v>9</v>
      </c>
      <c r="D39" s="40" t="s">
        <v>21</v>
      </c>
      <c r="E39" s="64" t="s">
        <v>10</v>
      </c>
      <c r="F39" s="65" t="s">
        <v>11</v>
      </c>
      <c r="G39" s="63" t="s">
        <v>8</v>
      </c>
      <c r="H39" s="40" t="s">
        <v>9</v>
      </c>
      <c r="I39" s="40" t="s">
        <v>21</v>
      </c>
      <c r="J39" s="64" t="s">
        <v>10</v>
      </c>
      <c r="K39" s="65" t="s">
        <v>11</v>
      </c>
    </row>
    <row r="40" spans="1:12" ht="15" thickTop="1" x14ac:dyDescent="0.35">
      <c r="B40" s="11"/>
      <c r="C40" s="134"/>
      <c r="D40" s="136"/>
      <c r="E40" s="12"/>
      <c r="F40" s="137"/>
      <c r="G40" s="133"/>
      <c r="H40" s="136"/>
      <c r="I40" s="136"/>
      <c r="J40" s="13"/>
      <c r="K40" s="136"/>
    </row>
    <row r="41" spans="1:12" x14ac:dyDescent="0.35">
      <c r="B41" s="16"/>
      <c r="C41" s="135"/>
      <c r="D41" s="136"/>
      <c r="E41" s="15"/>
      <c r="F41" s="138"/>
      <c r="G41" s="133"/>
      <c r="H41" s="135"/>
      <c r="I41" s="136"/>
      <c r="J41" s="15"/>
      <c r="K41" s="135"/>
    </row>
    <row r="42" spans="1:12" x14ac:dyDescent="0.35">
      <c r="B42" s="17"/>
      <c r="C42" s="135"/>
      <c r="D42" s="136"/>
      <c r="E42" s="15"/>
      <c r="F42" s="138"/>
      <c r="G42" s="20"/>
      <c r="H42" s="135"/>
      <c r="I42" s="136"/>
      <c r="J42" s="15"/>
      <c r="K42" s="135"/>
    </row>
    <row r="43" spans="1:12" x14ac:dyDescent="0.35">
      <c r="B43" s="17"/>
      <c r="C43" s="135"/>
      <c r="D43" s="136"/>
      <c r="E43" s="19"/>
      <c r="F43" s="132"/>
      <c r="G43" s="20"/>
      <c r="H43" s="135"/>
      <c r="I43" s="136"/>
      <c r="J43" s="15"/>
      <c r="K43" s="135"/>
    </row>
    <row r="44" spans="1:12" x14ac:dyDescent="0.35">
      <c r="B44" s="17"/>
      <c r="C44" s="135"/>
      <c r="D44" s="136"/>
      <c r="E44" s="19"/>
      <c r="F44" s="132"/>
      <c r="G44" s="20"/>
      <c r="H44" s="135"/>
      <c r="I44" s="135"/>
      <c r="J44" s="15"/>
      <c r="K44" s="135"/>
    </row>
    <row r="45" spans="1:12" x14ac:dyDescent="0.35">
      <c r="B45" s="17"/>
      <c r="C45" s="135"/>
      <c r="D45" s="136"/>
      <c r="E45" s="15"/>
      <c r="F45" s="138"/>
      <c r="G45" s="20"/>
      <c r="H45" s="135"/>
      <c r="I45" s="136"/>
      <c r="J45" s="15"/>
      <c r="K45" s="135"/>
    </row>
    <row r="46" spans="1:12" x14ac:dyDescent="0.35">
      <c r="B46" s="17"/>
      <c r="C46" s="135"/>
      <c r="D46" s="136"/>
      <c r="E46" s="15"/>
      <c r="F46" s="138"/>
      <c r="G46" s="20"/>
      <c r="H46" s="135"/>
      <c r="I46" s="136"/>
      <c r="J46" s="15"/>
      <c r="K46" s="135"/>
    </row>
    <row r="47" spans="1:12" x14ac:dyDescent="0.35">
      <c r="B47" s="17"/>
      <c r="C47" s="135"/>
      <c r="D47" s="136"/>
      <c r="E47" s="15"/>
      <c r="F47" s="138"/>
      <c r="G47" s="20"/>
      <c r="H47" s="135"/>
      <c r="I47" s="136"/>
      <c r="J47" s="15"/>
      <c r="K47" s="135"/>
    </row>
    <row r="48" spans="1:12" x14ac:dyDescent="0.35">
      <c r="B48" s="17"/>
      <c r="C48" s="135"/>
      <c r="D48" s="136"/>
      <c r="E48" s="15"/>
      <c r="F48" s="138"/>
      <c r="G48" s="20"/>
      <c r="H48" s="135"/>
      <c r="I48" s="135"/>
      <c r="J48" s="15"/>
      <c r="K48" s="135"/>
    </row>
    <row r="49" spans="2:12" x14ac:dyDescent="0.35">
      <c r="B49" s="17"/>
      <c r="C49" s="135"/>
      <c r="D49" s="136"/>
      <c r="E49" s="15"/>
      <c r="F49" s="138"/>
      <c r="G49" s="20"/>
      <c r="H49" s="135"/>
      <c r="I49" s="136"/>
      <c r="J49" s="15"/>
      <c r="K49" s="135"/>
    </row>
    <row r="50" spans="2:12" x14ac:dyDescent="0.35">
      <c r="B50" s="17"/>
      <c r="C50" s="135"/>
      <c r="D50" s="136"/>
      <c r="E50" s="15"/>
      <c r="F50" s="138"/>
      <c r="G50" s="20"/>
      <c r="H50" s="139"/>
      <c r="I50" s="136"/>
      <c r="J50" s="19"/>
      <c r="K50" s="135"/>
    </row>
    <row r="51" spans="2:12" x14ac:dyDescent="0.35">
      <c r="B51" s="17"/>
      <c r="C51" s="135"/>
      <c r="D51" s="136"/>
      <c r="E51" s="15"/>
      <c r="F51" s="138"/>
      <c r="G51" s="20"/>
      <c r="H51" s="131"/>
      <c r="I51" s="136"/>
      <c r="J51" s="15"/>
      <c r="K51" s="131"/>
    </row>
    <row r="52" spans="2:12" x14ac:dyDescent="0.35">
      <c r="B52" s="17"/>
      <c r="C52" s="135"/>
      <c r="D52" s="136"/>
      <c r="E52" s="15"/>
      <c r="F52" s="138"/>
      <c r="G52" s="20"/>
      <c r="H52" s="135"/>
      <c r="I52" s="135"/>
      <c r="J52" s="15"/>
      <c r="K52" s="135"/>
    </row>
    <row r="53" spans="2:12" x14ac:dyDescent="0.35">
      <c r="B53" s="17"/>
      <c r="C53" s="135"/>
      <c r="D53" s="136"/>
      <c r="E53" s="15"/>
      <c r="F53" s="138"/>
      <c r="G53" s="20"/>
      <c r="H53" s="135"/>
      <c r="I53" s="136"/>
      <c r="J53" s="15"/>
      <c r="K53" s="135"/>
      <c r="L53" s="1"/>
    </row>
    <row r="54" spans="2:12" x14ac:dyDescent="0.35">
      <c r="B54" s="17"/>
      <c r="C54" s="135"/>
      <c r="D54" s="136"/>
      <c r="E54" s="15"/>
      <c r="F54" s="138"/>
      <c r="G54" s="20"/>
      <c r="H54" s="135"/>
      <c r="I54" s="136"/>
      <c r="J54" s="15"/>
      <c r="K54" s="135"/>
      <c r="L54" s="1"/>
    </row>
    <row r="55" spans="2:12" x14ac:dyDescent="0.35">
      <c r="B55" s="17"/>
      <c r="C55" s="135"/>
      <c r="D55" s="136"/>
      <c r="E55" s="15"/>
      <c r="F55" s="138"/>
      <c r="G55" s="20"/>
      <c r="H55" s="135"/>
      <c r="I55" s="136"/>
      <c r="J55" s="15"/>
      <c r="K55" s="135"/>
      <c r="L55" s="1"/>
    </row>
    <row r="56" spans="2:12" x14ac:dyDescent="0.35">
      <c r="B56" s="17"/>
      <c r="C56" s="135"/>
      <c r="D56" s="136"/>
      <c r="E56" s="15"/>
      <c r="F56" s="138"/>
      <c r="G56" s="20"/>
      <c r="H56" s="135"/>
      <c r="I56" s="135"/>
      <c r="J56" s="15"/>
      <c r="K56" s="135"/>
      <c r="L56" s="1"/>
    </row>
    <row r="57" spans="2:12" x14ac:dyDescent="0.35">
      <c r="B57" s="17"/>
      <c r="C57" s="135"/>
      <c r="D57" s="136"/>
      <c r="E57" s="15"/>
      <c r="F57" s="138"/>
      <c r="G57" s="20"/>
      <c r="H57" s="135"/>
      <c r="I57" s="135"/>
      <c r="J57" s="15"/>
      <c r="K57" s="135"/>
      <c r="L57" s="1"/>
    </row>
    <row r="58" spans="2:12" x14ac:dyDescent="0.35">
      <c r="B58" s="17"/>
      <c r="C58" s="135"/>
      <c r="D58" s="136"/>
      <c r="E58" s="15"/>
      <c r="F58" s="138"/>
      <c r="G58" s="20"/>
      <c r="H58" s="135"/>
      <c r="I58" s="135"/>
      <c r="J58" s="15"/>
      <c r="K58" s="135"/>
      <c r="L58" s="1"/>
    </row>
    <row r="59" spans="2:12" x14ac:dyDescent="0.35">
      <c r="B59" s="17"/>
      <c r="C59" s="135"/>
      <c r="D59" s="136"/>
      <c r="E59" s="15"/>
      <c r="F59" s="138"/>
      <c r="G59" s="20"/>
      <c r="H59" s="135"/>
      <c r="I59" s="135"/>
      <c r="J59" s="15"/>
      <c r="K59" s="135"/>
      <c r="L59" s="1"/>
    </row>
    <row r="60" spans="2:12" x14ac:dyDescent="0.35">
      <c r="B60" s="17"/>
      <c r="C60" s="135"/>
      <c r="D60" s="136"/>
      <c r="E60" s="15"/>
      <c r="F60" s="138"/>
      <c r="G60" s="20"/>
      <c r="H60" s="135"/>
      <c r="I60" s="135"/>
      <c r="J60" s="15"/>
      <c r="K60" s="135"/>
      <c r="L60" s="1"/>
    </row>
    <row r="61" spans="2:12" x14ac:dyDescent="0.35">
      <c r="B61" s="17"/>
      <c r="C61" s="135"/>
      <c r="D61" s="136"/>
      <c r="E61" s="15"/>
      <c r="F61" s="138"/>
      <c r="G61" s="20"/>
      <c r="H61" s="135"/>
      <c r="I61" s="136"/>
      <c r="J61" s="15"/>
      <c r="K61" s="135"/>
      <c r="L61" s="1"/>
    </row>
    <row r="62" spans="2:12" x14ac:dyDescent="0.35">
      <c r="B62" s="17"/>
      <c r="C62" s="135"/>
      <c r="D62" s="136"/>
      <c r="E62" s="15"/>
      <c r="F62" s="138"/>
      <c r="G62" s="20"/>
      <c r="H62" s="135"/>
      <c r="I62" s="136"/>
      <c r="J62" s="15"/>
      <c r="K62" s="135"/>
      <c r="L62" s="1"/>
    </row>
    <row r="63" spans="2:12" x14ac:dyDescent="0.35">
      <c r="B63" s="17"/>
      <c r="C63" s="135"/>
      <c r="D63" s="136"/>
      <c r="E63" s="15"/>
      <c r="F63" s="138"/>
      <c r="G63" s="20"/>
      <c r="H63" s="135"/>
      <c r="I63" s="135"/>
      <c r="J63" s="15"/>
      <c r="K63" s="135"/>
      <c r="L63" s="1"/>
    </row>
    <row r="64" spans="2:12" x14ac:dyDescent="0.35">
      <c r="B64" s="17"/>
      <c r="C64" s="135"/>
      <c r="D64" s="136"/>
      <c r="E64" s="15"/>
      <c r="F64" s="138"/>
      <c r="G64" s="20"/>
      <c r="H64" s="135"/>
      <c r="I64" s="135"/>
      <c r="J64" s="15"/>
      <c r="K64" s="135"/>
      <c r="L64" s="1"/>
    </row>
    <row r="65" spans="1:12" x14ac:dyDescent="0.35">
      <c r="B65" s="17"/>
      <c r="C65" s="135"/>
      <c r="D65" s="136"/>
      <c r="E65" s="15"/>
      <c r="F65" s="138"/>
      <c r="G65" s="20"/>
      <c r="H65" s="135"/>
      <c r="I65" s="135"/>
      <c r="J65" s="15"/>
      <c r="K65" s="135"/>
      <c r="L65" s="1"/>
    </row>
    <row r="66" spans="1:12" x14ac:dyDescent="0.35">
      <c r="B66" s="16"/>
      <c r="C66" s="135"/>
      <c r="D66" s="136"/>
      <c r="E66" s="15"/>
      <c r="F66" s="138"/>
      <c r="G66" s="20"/>
      <c r="H66" s="135"/>
      <c r="I66" s="135"/>
      <c r="J66" s="15"/>
      <c r="K66" s="135"/>
      <c r="L66" s="1"/>
    </row>
    <row r="67" spans="1:12" ht="15" thickBot="1" x14ac:dyDescent="0.4">
      <c r="A67" s="208"/>
      <c r="B67" s="161"/>
      <c r="C67" s="183"/>
      <c r="D67" s="161"/>
      <c r="E67" s="183"/>
      <c r="F67" s="183"/>
      <c r="G67" s="183"/>
      <c r="H67" s="183"/>
      <c r="I67" s="183"/>
      <c r="J67" s="183"/>
      <c r="K67" s="183"/>
      <c r="L67" s="210"/>
    </row>
    <row r="68" spans="1:12" ht="15.5" thickTop="1" thickBot="1" x14ac:dyDescent="0.4">
      <c r="B68" s="300" t="s">
        <v>14</v>
      </c>
      <c r="C68" s="301"/>
      <c r="D68" s="148"/>
      <c r="E68" s="148"/>
      <c r="F68" s="148"/>
      <c r="G68" s="159"/>
      <c r="H68" s="148"/>
      <c r="I68" s="148"/>
      <c r="J68" s="148"/>
      <c r="K68" s="148"/>
      <c r="L68" s="210"/>
    </row>
    <row r="69" spans="1:12" ht="15" thickTop="1" x14ac:dyDescent="0.35">
      <c r="B69" s="278" t="s">
        <v>27</v>
      </c>
      <c r="C69" s="61" t="str">
        <f>Setup!I8</f>
        <v>4 Guys</v>
      </c>
      <c r="D69" s="61" t="str">
        <f>Setup!I9</f>
        <v>Quick Pac</v>
      </c>
      <c r="E69" s="61" t="str">
        <f>Setup!I10</f>
        <v>Lyft</v>
      </c>
      <c r="F69" s="61" t="str">
        <f>Setup!I11</f>
        <v xml:space="preserve">Uber </v>
      </c>
      <c r="G69" s="61" t="str">
        <f>Setup!I12</f>
        <v>Pizza King</v>
      </c>
      <c r="H69" s="61" t="str">
        <f>Setup!I13</f>
        <v>Auto Parts</v>
      </c>
      <c r="I69" s="61" t="str">
        <f>Setup!I14</f>
        <v>Amazon</v>
      </c>
      <c r="J69" s="61" t="str">
        <f>Setup!I15</f>
        <v>301 Club</v>
      </c>
      <c r="K69" s="62" t="s">
        <v>3</v>
      </c>
    </row>
    <row r="70" spans="1:12" ht="15" thickBot="1" x14ac:dyDescent="0.4">
      <c r="B70" s="279"/>
      <c r="C70" s="37">
        <f>SUMIF($F74:$F100,Setup!I8,$E74:$E100)</f>
        <v>0</v>
      </c>
      <c r="D70" s="37">
        <f>SUMIF($F74:$F100,Setup!I9,$E74:$E100)</f>
        <v>0</v>
      </c>
      <c r="E70" s="37">
        <f>SUMIF($F74:$F100,Setup!I10,$E74:$E100)</f>
        <v>0</v>
      </c>
      <c r="F70" s="37">
        <f>SUMIF($F74:$F100,Setup!I11,$E74:$E100)</f>
        <v>0</v>
      </c>
      <c r="G70" s="37">
        <f>SUMIF($F74:$F100,Setup!I12,$E74:$E100)</f>
        <v>0</v>
      </c>
      <c r="H70" s="37">
        <f>SUMIF($F74:$F100,Setup!I13,$E74:$E100)</f>
        <v>0</v>
      </c>
      <c r="I70" s="37">
        <f>SUMIF($F74:$F100,Setup!I14,$E74:$E100)</f>
        <v>0</v>
      </c>
      <c r="J70" s="37">
        <f>SUMIF($F74:$F100,Setup!I15,$E74:$E100)</f>
        <v>0</v>
      </c>
      <c r="K70" s="41">
        <f>SUM(C70:J70)</f>
        <v>0</v>
      </c>
    </row>
    <row r="71" spans="1:12" ht="15.5" thickTop="1" thickBot="1" x14ac:dyDescent="0.4">
      <c r="A71" s="208"/>
      <c r="B71" s="142"/>
      <c r="C71" s="142"/>
      <c r="D71" s="142"/>
      <c r="E71" s="142"/>
      <c r="F71" s="142"/>
      <c r="G71" s="144"/>
      <c r="H71" s="142"/>
      <c r="I71" s="142"/>
      <c r="J71" s="142"/>
      <c r="K71" s="142"/>
      <c r="L71" s="208"/>
    </row>
    <row r="72" spans="1:12" ht="15" thickTop="1" x14ac:dyDescent="0.35">
      <c r="B72" s="42">
        <f>SUM(D74:D100)</f>
        <v>0</v>
      </c>
      <c r="C72" s="280" t="s">
        <v>14</v>
      </c>
      <c r="D72" s="281"/>
      <c r="E72" s="281"/>
      <c r="F72" s="282"/>
      <c r="G72" s="155">
        <f>SUM(E74:E100)</f>
        <v>0</v>
      </c>
      <c r="H72" s="283" t="s">
        <v>17</v>
      </c>
      <c r="I72" s="284"/>
      <c r="J72" s="284"/>
      <c r="K72" s="62" t="s">
        <v>3</v>
      </c>
    </row>
    <row r="73" spans="1:12" ht="15" thickBot="1" x14ac:dyDescent="0.4">
      <c r="B73" s="63" t="s">
        <v>8</v>
      </c>
      <c r="C73" s="40" t="s">
        <v>9</v>
      </c>
      <c r="D73" s="66" t="s">
        <v>15</v>
      </c>
      <c r="E73" s="67" t="s">
        <v>16</v>
      </c>
      <c r="F73" s="40" t="s">
        <v>24</v>
      </c>
      <c r="G73" s="151" t="s">
        <v>11</v>
      </c>
      <c r="H73" s="63" t="s">
        <v>122</v>
      </c>
      <c r="I73" s="40" t="s">
        <v>18</v>
      </c>
      <c r="J73" s="40" t="s">
        <v>19</v>
      </c>
      <c r="K73" s="43">
        <f>SUM(K74:K100)</f>
        <v>0</v>
      </c>
    </row>
    <row r="74" spans="1:12" ht="15" thickTop="1" x14ac:dyDescent="0.35">
      <c r="B74" s="28"/>
      <c r="C74" s="24"/>
      <c r="D74" s="25"/>
      <c r="E74" s="25"/>
      <c r="F74" s="26"/>
      <c r="G74" s="150"/>
      <c r="H74" s="152"/>
      <c r="I74" s="23"/>
      <c r="J74" s="23"/>
      <c r="K74" s="44" t="str">
        <f t="shared" ref="K74:K100" si="0">IF(OR(ISBLANK(H74), ISBLANK(I74), J74-I74 &lt;1)," ",J74-I74)</f>
        <v xml:space="preserve"> </v>
      </c>
    </row>
    <row r="75" spans="1:12" x14ac:dyDescent="0.35">
      <c r="B75" s="29"/>
      <c r="C75" s="18"/>
      <c r="D75" s="19"/>
      <c r="E75" s="19"/>
      <c r="F75" s="18"/>
      <c r="G75" s="132"/>
      <c r="H75" s="153"/>
      <c r="I75" s="47"/>
      <c r="J75" s="47"/>
      <c r="K75" s="44" t="str">
        <f t="shared" si="0"/>
        <v xml:space="preserve"> </v>
      </c>
    </row>
    <row r="76" spans="1:12" x14ac:dyDescent="0.35">
      <c r="B76" s="17"/>
      <c r="C76" s="18"/>
      <c r="D76" s="19"/>
      <c r="E76" s="19"/>
      <c r="F76" s="18"/>
      <c r="G76" s="132"/>
      <c r="H76" s="154"/>
      <c r="I76" s="21"/>
      <c r="J76" s="21"/>
      <c r="K76" s="44" t="str">
        <f t="shared" si="0"/>
        <v xml:space="preserve"> </v>
      </c>
    </row>
    <row r="77" spans="1:12" x14ac:dyDescent="0.35">
      <c r="B77" s="17"/>
      <c r="C77" s="18"/>
      <c r="D77" s="19"/>
      <c r="E77" s="19"/>
      <c r="F77" s="18"/>
      <c r="G77" s="132"/>
      <c r="H77" s="154"/>
      <c r="I77" s="21"/>
      <c r="J77" s="21"/>
      <c r="K77" s="44" t="str">
        <f t="shared" si="0"/>
        <v xml:space="preserve"> </v>
      </c>
    </row>
    <row r="78" spans="1:12" x14ac:dyDescent="0.35">
      <c r="B78" s="16"/>
      <c r="C78" s="18"/>
      <c r="D78" s="19"/>
      <c r="E78" s="19"/>
      <c r="F78" s="18"/>
      <c r="G78" s="132"/>
      <c r="H78" s="154"/>
      <c r="I78" s="47"/>
      <c r="J78" s="47"/>
      <c r="K78" s="44" t="str">
        <f t="shared" si="0"/>
        <v xml:space="preserve"> </v>
      </c>
    </row>
    <row r="79" spans="1:12" x14ac:dyDescent="0.35">
      <c r="B79" s="146"/>
      <c r="C79" s="18"/>
      <c r="D79" s="19"/>
      <c r="E79" s="19"/>
      <c r="F79" s="18"/>
      <c r="G79" s="132"/>
      <c r="H79" s="154"/>
      <c r="I79" s="47"/>
      <c r="J79" s="47"/>
      <c r="K79" s="44" t="str">
        <f t="shared" si="0"/>
        <v xml:space="preserve"> </v>
      </c>
    </row>
    <row r="80" spans="1:12" x14ac:dyDescent="0.35">
      <c r="B80" s="17"/>
      <c r="C80" s="18"/>
      <c r="D80" s="19"/>
      <c r="E80" s="19"/>
      <c r="F80" s="18"/>
      <c r="G80" s="132"/>
      <c r="H80" s="154"/>
      <c r="I80" s="21"/>
      <c r="J80" s="21"/>
      <c r="K80" s="44" t="str">
        <f t="shared" si="0"/>
        <v xml:space="preserve"> </v>
      </c>
    </row>
    <row r="81" spans="2:12" x14ac:dyDescent="0.35">
      <c r="B81" s="29"/>
      <c r="C81" s="14"/>
      <c r="D81" s="15"/>
      <c r="E81" s="15"/>
      <c r="F81" s="18"/>
      <c r="G81" s="138"/>
      <c r="H81" s="154"/>
      <c r="I81" s="21"/>
      <c r="J81" s="21"/>
      <c r="K81" s="44" t="str">
        <f t="shared" si="0"/>
        <v xml:space="preserve"> </v>
      </c>
      <c r="L81" t="s">
        <v>23</v>
      </c>
    </row>
    <row r="82" spans="2:12" x14ac:dyDescent="0.35">
      <c r="B82" s="17"/>
      <c r="C82" s="14"/>
      <c r="D82" s="15"/>
      <c r="E82" s="15"/>
      <c r="F82" s="18"/>
      <c r="G82" s="138"/>
      <c r="H82" s="154"/>
      <c r="I82" s="21"/>
      <c r="J82" s="21"/>
      <c r="K82" s="44" t="str">
        <f t="shared" si="0"/>
        <v xml:space="preserve"> </v>
      </c>
    </row>
    <row r="83" spans="2:12" x14ac:dyDescent="0.35">
      <c r="B83" s="17"/>
      <c r="C83" s="18"/>
      <c r="D83" s="19"/>
      <c r="E83" s="19"/>
      <c r="F83" s="18"/>
      <c r="G83" s="132"/>
      <c r="H83" s="154"/>
      <c r="I83" s="47"/>
      <c r="J83" s="47"/>
      <c r="K83" s="44" t="str">
        <f t="shared" si="0"/>
        <v xml:space="preserve"> </v>
      </c>
    </row>
    <row r="84" spans="2:12" x14ac:dyDescent="0.35">
      <c r="B84" s="16"/>
      <c r="C84" s="14"/>
      <c r="D84" s="15"/>
      <c r="E84" s="15"/>
      <c r="F84" s="18"/>
      <c r="G84" s="138"/>
      <c r="H84" s="154"/>
      <c r="I84" s="21"/>
      <c r="J84" s="21"/>
      <c r="K84" s="44" t="str">
        <f t="shared" si="0"/>
        <v xml:space="preserve"> </v>
      </c>
    </row>
    <row r="85" spans="2:12" x14ac:dyDescent="0.35">
      <c r="B85" s="146"/>
      <c r="C85" s="14"/>
      <c r="D85" s="15"/>
      <c r="E85" s="15"/>
      <c r="F85" s="18"/>
      <c r="G85" s="138"/>
      <c r="H85" s="154"/>
      <c r="I85" s="21"/>
      <c r="J85" s="21"/>
      <c r="K85" s="44" t="str">
        <f t="shared" si="0"/>
        <v xml:space="preserve"> </v>
      </c>
    </row>
    <row r="86" spans="2:12" x14ac:dyDescent="0.35">
      <c r="B86" s="17"/>
      <c r="C86" s="14"/>
      <c r="D86" s="15"/>
      <c r="E86" s="15"/>
      <c r="F86" s="18"/>
      <c r="G86" s="138"/>
      <c r="H86" s="154"/>
      <c r="I86" s="21"/>
      <c r="J86" s="21"/>
      <c r="K86" s="44" t="str">
        <f t="shared" si="0"/>
        <v xml:space="preserve"> </v>
      </c>
    </row>
    <row r="87" spans="2:12" x14ac:dyDescent="0.35">
      <c r="B87" s="29"/>
      <c r="C87" s="14"/>
      <c r="D87" s="15"/>
      <c r="E87" s="15"/>
      <c r="F87" s="18"/>
      <c r="G87" s="138"/>
      <c r="H87" s="154"/>
      <c r="I87" s="21"/>
      <c r="J87" s="21"/>
      <c r="K87" s="44" t="str">
        <f t="shared" si="0"/>
        <v xml:space="preserve"> </v>
      </c>
    </row>
    <row r="88" spans="2:12" x14ac:dyDescent="0.35">
      <c r="B88" s="17"/>
      <c r="C88" s="14"/>
      <c r="D88" s="15"/>
      <c r="E88" s="15"/>
      <c r="F88" s="18"/>
      <c r="G88" s="138"/>
      <c r="H88" s="154"/>
      <c r="I88" s="21"/>
      <c r="J88" s="21"/>
      <c r="K88" s="44" t="str">
        <f t="shared" si="0"/>
        <v xml:space="preserve"> </v>
      </c>
    </row>
    <row r="89" spans="2:12" x14ac:dyDescent="0.35">
      <c r="B89" s="17"/>
      <c r="C89" s="14"/>
      <c r="D89" s="15"/>
      <c r="E89" s="15"/>
      <c r="F89" s="18"/>
      <c r="G89" s="138"/>
      <c r="H89" s="154"/>
      <c r="I89" s="21"/>
      <c r="J89" s="21"/>
      <c r="K89" s="44" t="str">
        <f t="shared" si="0"/>
        <v xml:space="preserve"> </v>
      </c>
    </row>
    <row r="90" spans="2:12" x14ac:dyDescent="0.35">
      <c r="B90" s="16"/>
      <c r="C90" s="14"/>
      <c r="D90" s="15"/>
      <c r="E90" s="15"/>
      <c r="F90" s="18"/>
      <c r="G90" s="138"/>
      <c r="H90" s="154"/>
      <c r="I90" s="21"/>
      <c r="J90" s="21"/>
      <c r="K90" s="44" t="str">
        <f t="shared" si="0"/>
        <v xml:space="preserve"> </v>
      </c>
    </row>
    <row r="91" spans="2:12" x14ac:dyDescent="0.35">
      <c r="B91" s="146"/>
      <c r="C91" s="14"/>
      <c r="D91" s="19"/>
      <c r="E91" s="15"/>
      <c r="F91" s="18"/>
      <c r="G91" s="138"/>
      <c r="H91" s="154"/>
      <c r="I91" s="21"/>
      <c r="J91" s="21"/>
      <c r="K91" s="44" t="str">
        <f t="shared" si="0"/>
        <v xml:space="preserve"> </v>
      </c>
    </row>
    <row r="92" spans="2:12" x14ac:dyDescent="0.35">
      <c r="B92" s="17"/>
      <c r="C92" s="14"/>
      <c r="D92" s="19"/>
      <c r="E92" s="15"/>
      <c r="F92" s="18"/>
      <c r="G92" s="138"/>
      <c r="H92" s="154"/>
      <c r="I92" s="21"/>
      <c r="J92" s="21"/>
      <c r="K92" s="44" t="str">
        <f t="shared" si="0"/>
        <v xml:space="preserve"> </v>
      </c>
    </row>
    <row r="93" spans="2:12" x14ac:dyDescent="0.35">
      <c r="B93" s="29"/>
      <c r="C93" s="14"/>
      <c r="D93" s="19"/>
      <c r="E93" s="15"/>
      <c r="F93" s="18"/>
      <c r="G93" s="138"/>
      <c r="H93" s="154"/>
      <c r="I93" s="21"/>
      <c r="J93" s="21"/>
      <c r="K93" s="44" t="str">
        <f t="shared" si="0"/>
        <v xml:space="preserve"> </v>
      </c>
    </row>
    <row r="94" spans="2:12" x14ac:dyDescent="0.35">
      <c r="B94" s="17"/>
      <c r="C94" s="14"/>
      <c r="D94" s="15"/>
      <c r="E94" s="15"/>
      <c r="F94" s="18"/>
      <c r="G94" s="138"/>
      <c r="H94" s="154"/>
      <c r="I94" s="21"/>
      <c r="J94" s="21"/>
      <c r="K94" s="44" t="str">
        <f t="shared" si="0"/>
        <v xml:space="preserve"> </v>
      </c>
    </row>
    <row r="95" spans="2:12" x14ac:dyDescent="0.35">
      <c r="B95" s="17"/>
      <c r="C95" s="14"/>
      <c r="D95" s="15"/>
      <c r="E95" s="15"/>
      <c r="F95" s="18"/>
      <c r="G95" s="138"/>
      <c r="H95" s="154"/>
      <c r="I95" s="21"/>
      <c r="J95" s="21"/>
      <c r="K95" s="44" t="str">
        <f t="shared" si="0"/>
        <v xml:space="preserve"> </v>
      </c>
    </row>
    <row r="96" spans="2:12" x14ac:dyDescent="0.35">
      <c r="B96" s="16"/>
      <c r="C96" s="14"/>
      <c r="D96" s="15"/>
      <c r="E96" s="15"/>
      <c r="F96" s="18"/>
      <c r="G96" s="138"/>
      <c r="H96" s="154"/>
      <c r="I96" s="21"/>
      <c r="J96" s="21"/>
      <c r="K96" s="44" t="str">
        <f t="shared" si="0"/>
        <v xml:space="preserve"> </v>
      </c>
    </row>
    <row r="97" spans="2:11" x14ac:dyDescent="0.35">
      <c r="B97" s="16"/>
      <c r="C97" s="14"/>
      <c r="D97" s="15"/>
      <c r="E97" s="15"/>
      <c r="F97" s="18"/>
      <c r="G97" s="138"/>
      <c r="H97" s="154"/>
      <c r="I97" s="21"/>
      <c r="J97" s="21"/>
      <c r="K97" s="44" t="str">
        <f t="shared" si="0"/>
        <v xml:space="preserve"> </v>
      </c>
    </row>
    <row r="98" spans="2:11" x14ac:dyDescent="0.35">
      <c r="B98" s="16"/>
      <c r="C98" s="14"/>
      <c r="D98" s="15"/>
      <c r="E98" s="15"/>
      <c r="F98" s="18"/>
      <c r="G98" s="138"/>
      <c r="H98" s="154"/>
      <c r="I98" s="21"/>
      <c r="J98" s="21"/>
      <c r="K98" s="44" t="str">
        <f t="shared" si="0"/>
        <v xml:space="preserve"> </v>
      </c>
    </row>
    <row r="99" spans="2:11" x14ac:dyDescent="0.35">
      <c r="B99" s="16"/>
      <c r="C99" s="14"/>
      <c r="D99" s="15"/>
      <c r="E99" s="15"/>
      <c r="F99" s="18"/>
      <c r="G99" s="138"/>
      <c r="H99" s="154"/>
      <c r="I99" s="21"/>
      <c r="J99" s="21"/>
      <c r="K99" s="44" t="str">
        <f t="shared" si="0"/>
        <v xml:space="preserve"> </v>
      </c>
    </row>
    <row r="100" spans="2:11" x14ac:dyDescent="0.35">
      <c r="B100" s="16"/>
      <c r="C100" s="18"/>
      <c r="D100" s="15"/>
      <c r="E100" s="15"/>
      <c r="F100" s="18"/>
      <c r="G100" s="132"/>
      <c r="H100" s="154"/>
      <c r="I100" s="21"/>
      <c r="J100" s="21"/>
      <c r="K100" s="44" t="str">
        <f t="shared" si="0"/>
        <v xml:space="preserve"> </v>
      </c>
    </row>
    <row r="101" spans="2:11" x14ac:dyDescent="0.35">
      <c r="H101" t="s">
        <v>131</v>
      </c>
    </row>
  </sheetData>
  <sheetProtection algorithmName="SHA-512" hashValue="yDP3Si6NObMRytXd/HXelY3kVrVtYZiw8oQVseeBAeQbkwFtyz1vsZRlY1kZJ4dO8Ezvtt5VLt9uCK/DW6ziAA==" saltValue="o+dA2esWeFXUdj2OvSjp/A==" spinCount="100000" sheet="1" selectLockedCells="1" sort="0"/>
  <mergeCells count="13">
    <mergeCell ref="B35:B36"/>
    <mergeCell ref="A1:K1"/>
    <mergeCell ref="E3:G3"/>
    <mergeCell ref="B7:B8"/>
    <mergeCell ref="B10:E10"/>
    <mergeCell ref="G10:J10"/>
    <mergeCell ref="B34:C34"/>
    <mergeCell ref="B38:E38"/>
    <mergeCell ref="G38:J38"/>
    <mergeCell ref="B69:B70"/>
    <mergeCell ref="C72:F72"/>
    <mergeCell ref="H72:J72"/>
    <mergeCell ref="B68:C68"/>
  </mergeCells>
  <conditionalFormatting sqref="H5">
    <cfRule type="cellIs" dxfId="3" priority="1" operator="lessThan">
      <formula>0</formula>
    </cfRule>
  </conditionalFormatting>
  <dataValidations count="19">
    <dataValidation type="date" allowBlank="1" showInputMessage="1" showErrorMessage="1" errorTitle="Date Error Message" error="Date:      Jan 2015 Only_x000a_Format:  mm/dd/yyyy" sqref="B6 B9 B71 G67 B37 B33" xr:uid="{00000000-0002-0000-0D00-000000000000}">
      <formula1>42005</formula1>
      <formula2>42035</formula2>
    </dataValidation>
    <dataValidation allowBlank="1" showErrorMessage="1" sqref="B35:B36 I73:J73 K72 C73:E73 D3 E4:G4 J3" xr:uid="{00000000-0002-0000-0D00-000001000000}"/>
    <dataValidation type="whole" allowBlank="1" showInputMessage="1" showErrorMessage="1" errorTitle="Mileage Message" error="Whole numbers only" sqref="I74:J100" xr:uid="{00000000-0002-0000-0D00-000002000000}">
      <formula1>0</formula1>
      <formula2>1000000</formula2>
    </dataValidation>
    <dataValidation allowBlank="1" showErrorMessage="1" promptTitle=" " sqref="F73 E3:H3" xr:uid="{00000000-0002-0000-0D00-000003000000}"/>
    <dataValidation allowBlank="1" showInputMessage="1" sqref="B4" xr:uid="{00000000-0002-0000-0D00-000004000000}"/>
    <dataValidation type="textLength" operator="lessThanOrEqual" allowBlank="1" showErrorMessage="1" prompt="x" sqref="G73" xr:uid="{00000000-0002-0000-0D00-000005000000}">
      <formula1>10</formula1>
    </dataValidation>
    <dataValidation allowBlank="1" showErrorMessage="1" prompt="_x000a__x000a_" sqref="B73" xr:uid="{00000000-0002-0000-0D00-000006000000}"/>
    <dataValidation allowBlank="1" showInputMessage="1" showErrorMessage="1" promptTitle=" " sqref="C72:F72 H72:J72" xr:uid="{00000000-0002-0000-0D00-000007000000}"/>
    <dataValidation allowBlank="1" showErrorMessage="1" prompt="_x000a_" sqref="H73" xr:uid="{00000000-0002-0000-0D00-000008000000}"/>
    <dataValidation type="decimal" operator="greaterThanOrEqual" allowBlank="1" showInputMessage="1" showErrorMessage="1" errorTitle="Fixed Expenses" error="Typo Error: Numbers only." sqref="E12:E32 J12:J32" xr:uid="{00000000-0002-0000-0D00-000009000000}">
      <formula1>0</formula1>
    </dataValidation>
    <dataValidation allowBlank="1" showInputMessage="1" promptTitle=" " sqref="B7:B8" xr:uid="{00000000-0002-0000-0D00-00000A000000}"/>
    <dataValidation type="list" operator="greaterThanOrEqual" allowBlank="1" showInputMessage="1" showErrorMessage="1" errorTitle="Fixed Expense Message" error="Category not in setup.  Use arrow head to select category." sqref="I12:I32 D12:D32" xr:uid="{00000000-0002-0000-0D00-00000B000000}">
      <formula1>$C$7:$J$7</formula1>
    </dataValidation>
    <dataValidation type="textLength" operator="lessThanOrEqual" allowBlank="1" showInputMessage="1" showErrorMessage="1" error="12 Characters Only" sqref="G74:G100 K12:K32 F12:F32 F40:F67 K40:K67" xr:uid="{00000000-0002-0000-0D00-00000C000000}">
      <formula1>12</formula1>
    </dataValidation>
    <dataValidation type="textLength" operator="lessThanOrEqual" allowBlank="1" showInputMessage="1" showErrorMessage="1" error="10 Characters Only" sqref="C74:C100 H12:H32 C12:C32 C40:C67 H40:H67" xr:uid="{00000000-0002-0000-0D00-00000D000000}">
      <formula1>10</formula1>
    </dataValidation>
    <dataValidation type="list" allowBlank="1" showInputMessage="1" showErrorMessage="1" errorTitle="Client Error Message" error="Client not in setup.  Use arrow head to select client." sqref="F74:F100" xr:uid="{00000000-0002-0000-0D00-00000E000000}">
      <formula1>$C$69:$J$69</formula1>
    </dataValidation>
    <dataValidation type="decimal" operator="greaterThanOrEqual" allowBlank="1" showInputMessage="1" showErrorMessage="1" errorTitle="Amount" error="Typo Error: Numbers only." sqref="J40:J67" xr:uid="{00000000-0002-0000-0D00-00000F000000}">
      <formula1>0</formula1>
    </dataValidation>
    <dataValidation type="decimal" operator="greaterThanOrEqual" allowBlank="1" showInputMessage="1" showErrorMessage="1" errorTitle="Amount" error="Typo Error: Numbers Only." sqref="E40:E67" xr:uid="{00000000-0002-0000-0D00-000010000000}">
      <formula1>0</formula1>
    </dataValidation>
    <dataValidation type="list" allowBlank="1" showInputMessage="1" showErrorMessage="1" errorTitle="Daily Expense Message" error="Category not in setup.  Use arrow head to select category." sqref="D40:D66 I40:I66" xr:uid="{00000000-0002-0000-0D00-000011000000}">
      <formula1>$C$35:$J$35</formula1>
    </dataValidation>
    <dataValidation type="date" allowBlank="1" showErrorMessage="1" errorTitle="Date Message Alert" error="Date:     November 2026 Only_x000a_Format: mm/dd/yyyy" sqref="H74:H100 G12:G32 B40:B66 G40:G66 B74:B100 B12:B32" xr:uid="{00000000-0002-0000-0D00-000012000000}">
      <formula1>46327</formula1>
      <formula2>46356</formula2>
    </dataValidation>
  </dataValidations>
  <printOptions gridLines="1"/>
  <pageMargins left="0.7" right="0.7" top="0.75" bottom="0.75" header="0.3" footer="0.3"/>
  <pageSetup orientation="landscape" r:id="rId1"/>
  <headerFooter scaleWithDoc="0" alignWithMargins="0">
    <oddHeader>&amp;LDrivers Tracking System&amp;RNov 2026 - Page &amp;P  of  &amp;N</oddHeader>
    <oddFooter>&amp;CHappyPax.com</oddFooter>
  </headerFooter>
  <rowBreaks count="2" manualBreakCount="2">
    <brk id="32" max="10" man="1"/>
    <brk id="66" max="1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O101"/>
  <sheetViews>
    <sheetView zoomScaleNormal="100" zoomScaleSheetLayoutView="100" workbookViewId="0">
      <selection activeCell="B12" sqref="B12"/>
    </sheetView>
  </sheetViews>
  <sheetFormatPr defaultColWidth="8.90625" defaultRowHeight="14.5" x14ac:dyDescent="0.35"/>
  <cols>
    <col min="1" max="1" width="5.08984375" customWidth="1"/>
    <col min="2" max="2" width="11.6328125" customWidth="1"/>
    <col min="3" max="3" width="12" bestFit="1" customWidth="1"/>
    <col min="4" max="4" width="10.08984375" customWidth="1"/>
    <col min="5" max="5" width="9.6328125" customWidth="1"/>
    <col min="6" max="6" width="12.453125" customWidth="1"/>
    <col min="7" max="7" width="12" bestFit="1" customWidth="1"/>
    <col min="8" max="8" width="10.54296875" bestFit="1" customWidth="1"/>
    <col min="9" max="9" width="10" customWidth="1"/>
    <col min="10" max="10" width="10.36328125" customWidth="1"/>
    <col min="11" max="11" width="14.54296875" customWidth="1"/>
  </cols>
  <sheetData>
    <row r="1" spans="1:15" ht="22.5" x14ac:dyDescent="0.45">
      <c r="A1" s="285" t="s">
        <v>166</v>
      </c>
      <c r="B1" s="286"/>
      <c r="C1" s="286"/>
      <c r="D1" s="286"/>
      <c r="E1" s="286"/>
      <c r="F1" s="286"/>
      <c r="G1" s="286"/>
      <c r="H1" s="286"/>
      <c r="I1" s="286"/>
      <c r="J1" s="286"/>
      <c r="K1" s="286"/>
      <c r="L1" s="2"/>
      <c r="M1" s="2"/>
      <c r="N1" s="2"/>
      <c r="O1" s="2"/>
    </row>
    <row r="2" spans="1:15" ht="15" thickBot="1" x14ac:dyDescent="0.4">
      <c r="A2" s="183"/>
      <c r="B2" s="183"/>
      <c r="C2" s="183"/>
      <c r="D2" s="161"/>
      <c r="E2" s="161"/>
      <c r="F2" s="161"/>
      <c r="G2" s="161"/>
      <c r="H2" s="177"/>
      <c r="I2" s="161"/>
      <c r="J2" s="178"/>
      <c r="K2" s="161"/>
      <c r="L2" s="205"/>
    </row>
    <row r="3" spans="1:15" ht="15.5" thickTop="1" thickBot="1" x14ac:dyDescent="0.4">
      <c r="A3" s="161"/>
      <c r="B3" s="180"/>
      <c r="C3" s="175"/>
      <c r="D3" s="54" t="s">
        <v>4</v>
      </c>
      <c r="E3" s="287" t="s">
        <v>0</v>
      </c>
      <c r="F3" s="288"/>
      <c r="G3" s="289"/>
      <c r="H3" s="55" t="s">
        <v>7</v>
      </c>
      <c r="I3" s="161"/>
      <c r="J3" s="59" t="s">
        <v>5</v>
      </c>
      <c r="K3" s="161"/>
      <c r="L3" s="206"/>
    </row>
    <row r="4" spans="1:15" ht="15.5" thickTop="1" thickBot="1" x14ac:dyDescent="0.4">
      <c r="A4" s="175"/>
      <c r="B4" s="179" t="s">
        <v>29</v>
      </c>
      <c r="C4" s="161"/>
      <c r="D4" s="56" t="s">
        <v>25</v>
      </c>
      <c r="E4" s="57" t="s">
        <v>1</v>
      </c>
      <c r="F4" s="57" t="s">
        <v>2</v>
      </c>
      <c r="G4" s="57" t="s">
        <v>3</v>
      </c>
      <c r="H4" s="58" t="s">
        <v>25</v>
      </c>
      <c r="I4" s="161"/>
      <c r="J4" s="60" t="s">
        <v>25</v>
      </c>
      <c r="K4" s="161"/>
      <c r="L4" s="206"/>
    </row>
    <row r="5" spans="1:15" ht="15.5" thickTop="1" thickBot="1" x14ac:dyDescent="0.4">
      <c r="A5" s="161"/>
      <c r="B5" s="161"/>
      <c r="C5" s="180"/>
      <c r="D5" s="30">
        <f>G72</f>
        <v>0</v>
      </c>
      <c r="E5" s="31">
        <f>K8</f>
        <v>0</v>
      </c>
      <c r="F5" s="32">
        <f>F38+K38</f>
        <v>0</v>
      </c>
      <c r="G5" s="33">
        <f>E5+F5</f>
        <v>0</v>
      </c>
      <c r="H5" s="34">
        <f>D5-G5</f>
        <v>0</v>
      </c>
      <c r="I5" s="161"/>
      <c r="J5" s="35">
        <f>K73</f>
        <v>0</v>
      </c>
      <c r="K5" s="163"/>
      <c r="L5" s="206"/>
    </row>
    <row r="6" spans="1:15" ht="15.5" thickTop="1" thickBot="1" x14ac:dyDescent="0.4">
      <c r="A6" s="163"/>
      <c r="B6" s="148"/>
      <c r="C6" s="148"/>
      <c r="D6" s="142"/>
      <c r="E6" s="142"/>
      <c r="F6" s="142"/>
      <c r="G6" s="144"/>
      <c r="H6" s="142"/>
      <c r="I6" s="148"/>
      <c r="J6" s="142"/>
      <c r="K6" s="148"/>
      <c r="L6" s="207"/>
    </row>
    <row r="7" spans="1:15" ht="15" thickTop="1" x14ac:dyDescent="0.35">
      <c r="B7" s="290" t="s">
        <v>91</v>
      </c>
      <c r="C7" s="61" t="str">
        <f>Setup!C8</f>
        <v>Car Ins</v>
      </c>
      <c r="D7" s="61" t="str">
        <f>Setup!C9</f>
        <v>Phones</v>
      </c>
      <c r="E7" s="61" t="str">
        <f>Setup!C10</f>
        <v>Data Plans</v>
      </c>
      <c r="F7" s="61" t="str">
        <f>Setup!C11</f>
        <v>Internet</v>
      </c>
      <c r="G7" s="61" t="str">
        <f>Setup!C12</f>
        <v>Car Paymts</v>
      </c>
      <c r="H7" s="61" t="str">
        <f>Setup!C13</f>
        <v>Rents</v>
      </c>
      <c r="I7" s="61" t="str">
        <f>Setup!C14</f>
        <v>Bank Stmts</v>
      </c>
      <c r="J7" s="61" t="str">
        <f>Setup!C15</f>
        <v>Other 1</v>
      </c>
      <c r="K7" s="62" t="s">
        <v>3</v>
      </c>
    </row>
    <row r="8" spans="1:15" ht="15" thickBot="1" x14ac:dyDescent="0.4">
      <c r="B8" s="291"/>
      <c r="C8" s="37">
        <f>SUMIF($D$12:$D$32,Setup!C8,$E$12:$E$32) + SUMIF($I$12:$I$32,Setup!C8,$J$12:$J$32)</f>
        <v>0</v>
      </c>
      <c r="D8" s="37">
        <f>SUMIF($D$12:$D$32,Setup!C9,$E$12:$E$32) + SUMIF($I$12:$I$32,Setup!C9,$J$12:$J$32)</f>
        <v>0</v>
      </c>
      <c r="E8" s="37">
        <f>SUMIF($D$12:$D$32,Setup!C10,$E$12:$E$32) + SUMIF($I$12:$I$32,Setup!C10,$J$12:$J$32)</f>
        <v>0</v>
      </c>
      <c r="F8" s="37">
        <f>SUMIF($D$12:$D$32,Setup!C11,$E$12:$E$32) + SUMIF($I$12:$I$32,Setup!C11,$J$12:$J$32)</f>
        <v>0</v>
      </c>
      <c r="G8" s="37">
        <f>SUMIF($D$12:$D$32,Setup!C12,$E$12:$E$32) + SUMIF($I$12:$I$32,Setup!C12,$J$12:$J$32)</f>
        <v>0</v>
      </c>
      <c r="H8" s="37">
        <f>SUMIF($D$12:$D$32,Setup!C13,$E$12:$E$32) + SUMIF($I$12:$I$32,Setup!C13,$J$12:$J$32)</f>
        <v>0</v>
      </c>
      <c r="I8" s="37">
        <f>SUMIF($D$12:$D$32,Setup!C14,$E$12:$E$32) + SUMIF($I$12:$I$32,Setup!C14,$J$12:$J$32)</f>
        <v>0</v>
      </c>
      <c r="J8" s="37">
        <f>SUMIF($D$12:$D$32,Setup!C15,$E$12:$E$32) + SUMIF($I$12:$I$32,Setup!C15,$J$12:$J$32)</f>
        <v>0</v>
      </c>
      <c r="K8" s="36">
        <f>SUM(C8:J8)</f>
        <v>0</v>
      </c>
    </row>
    <row r="9" spans="1:15" ht="15.5" thickTop="1" thickBot="1" x14ac:dyDescent="0.4">
      <c r="A9" s="208"/>
      <c r="B9" s="142"/>
      <c r="C9" s="142"/>
      <c r="D9" s="142"/>
      <c r="E9" s="142"/>
      <c r="F9" s="142"/>
      <c r="G9" s="144"/>
      <c r="H9" s="142"/>
      <c r="I9" s="142"/>
      <c r="J9" s="142"/>
      <c r="K9" s="142"/>
      <c r="L9" s="208"/>
    </row>
    <row r="10" spans="1:15" ht="15" thickTop="1" x14ac:dyDescent="0.35">
      <c r="B10" s="292" t="s">
        <v>6</v>
      </c>
      <c r="C10" s="281"/>
      <c r="D10" s="281"/>
      <c r="E10" s="282"/>
      <c r="F10" s="140">
        <f>SUM(E12:E32)</f>
        <v>0</v>
      </c>
      <c r="G10" s="292" t="s">
        <v>92</v>
      </c>
      <c r="H10" s="281"/>
      <c r="I10" s="281"/>
      <c r="J10" s="282"/>
      <c r="K10" s="140">
        <f>SUM(J12:J32)</f>
        <v>0</v>
      </c>
    </row>
    <row r="11" spans="1:15" ht="15" thickBot="1" x14ac:dyDescent="0.4">
      <c r="B11" s="63" t="s">
        <v>8</v>
      </c>
      <c r="C11" s="40" t="s">
        <v>9</v>
      </c>
      <c r="D11" s="40" t="s">
        <v>21</v>
      </c>
      <c r="E11" s="141" t="s">
        <v>10</v>
      </c>
      <c r="F11" s="65" t="s">
        <v>11</v>
      </c>
      <c r="G11" s="63" t="s">
        <v>8</v>
      </c>
      <c r="H11" s="40" t="s">
        <v>9</v>
      </c>
      <c r="I11" s="40" t="s">
        <v>21</v>
      </c>
      <c r="J11" s="141" t="s">
        <v>10</v>
      </c>
      <c r="K11" s="65" t="s">
        <v>11</v>
      </c>
    </row>
    <row r="12" spans="1:15" ht="15" thickTop="1" x14ac:dyDescent="0.35">
      <c r="B12" s="156"/>
      <c r="C12" s="131"/>
      <c r="D12" s="131"/>
      <c r="E12" s="19"/>
      <c r="F12" s="132"/>
      <c r="G12" s="157"/>
      <c r="H12" s="131"/>
      <c r="I12" s="131"/>
      <c r="J12" s="15"/>
      <c r="K12" s="135"/>
    </row>
    <row r="13" spans="1:15" x14ac:dyDescent="0.35">
      <c r="B13" s="156"/>
      <c r="C13" s="131"/>
      <c r="D13" s="131"/>
      <c r="E13" s="19"/>
      <c r="F13" s="132"/>
      <c r="G13" s="158"/>
      <c r="H13" s="131"/>
      <c r="I13" s="131"/>
      <c r="J13" s="15"/>
      <c r="K13" s="135"/>
    </row>
    <row r="14" spans="1:15" x14ac:dyDescent="0.35">
      <c r="B14" s="156"/>
      <c r="C14" s="131"/>
      <c r="D14" s="131"/>
      <c r="E14" s="19"/>
      <c r="F14" s="132"/>
      <c r="G14" s="158"/>
      <c r="H14" s="131"/>
      <c r="I14" s="131"/>
      <c r="J14" s="15"/>
      <c r="K14" s="135"/>
    </row>
    <row r="15" spans="1:15" x14ac:dyDescent="0.35">
      <c r="B15" s="156"/>
      <c r="C15" s="131"/>
      <c r="D15" s="131"/>
      <c r="E15" s="19"/>
      <c r="F15" s="132"/>
      <c r="G15" s="158"/>
      <c r="H15" s="131"/>
      <c r="I15" s="131"/>
      <c r="J15" s="15"/>
      <c r="K15" s="135"/>
    </row>
    <row r="16" spans="1:15" x14ac:dyDescent="0.35">
      <c r="B16" s="16"/>
      <c r="C16" s="131"/>
      <c r="D16" s="131"/>
      <c r="E16" s="19"/>
      <c r="F16" s="132"/>
      <c r="G16" s="158"/>
      <c r="H16" s="131"/>
      <c r="I16" s="131"/>
      <c r="J16" s="15"/>
      <c r="K16" s="135"/>
    </row>
    <row r="17" spans="2:11" x14ac:dyDescent="0.35">
      <c r="B17" s="156"/>
      <c r="C17" s="131"/>
      <c r="D17" s="131"/>
      <c r="E17" s="19"/>
      <c r="F17" s="132"/>
      <c r="G17" s="158"/>
      <c r="H17" s="131"/>
      <c r="I17" s="131"/>
      <c r="J17" s="15"/>
      <c r="K17" s="135"/>
    </row>
    <row r="18" spans="2:11" x14ac:dyDescent="0.35">
      <c r="B18" s="156"/>
      <c r="C18" s="131"/>
      <c r="D18" s="131"/>
      <c r="E18" s="19"/>
      <c r="F18" s="132"/>
      <c r="G18" s="158"/>
      <c r="H18" s="131"/>
      <c r="I18" s="131"/>
      <c r="J18" s="15"/>
      <c r="K18" s="135"/>
    </row>
    <row r="19" spans="2:11" x14ac:dyDescent="0.35">
      <c r="B19" s="156"/>
      <c r="C19" s="131"/>
      <c r="D19" s="131"/>
      <c r="E19" s="19"/>
      <c r="F19" s="132"/>
      <c r="G19" s="158"/>
      <c r="H19" s="131"/>
      <c r="I19" s="131"/>
      <c r="J19" s="15"/>
      <c r="K19" s="135"/>
    </row>
    <row r="20" spans="2:11" x14ac:dyDescent="0.35">
      <c r="B20" s="156"/>
      <c r="C20" s="131"/>
      <c r="D20" s="131"/>
      <c r="E20" s="19"/>
      <c r="F20" s="132"/>
      <c r="G20" s="158"/>
      <c r="H20" s="131"/>
      <c r="I20" s="131"/>
      <c r="J20" s="15"/>
      <c r="K20" s="135"/>
    </row>
    <row r="21" spans="2:11" x14ac:dyDescent="0.35">
      <c r="B21" s="156"/>
      <c r="C21" s="131"/>
      <c r="D21" s="131"/>
      <c r="E21" s="19"/>
      <c r="F21" s="132"/>
      <c r="G21" s="158"/>
      <c r="H21" s="131"/>
      <c r="I21" s="131"/>
      <c r="J21" s="15"/>
      <c r="K21" s="135"/>
    </row>
    <row r="22" spans="2:11" x14ac:dyDescent="0.35">
      <c r="B22" s="156"/>
      <c r="C22" s="131"/>
      <c r="D22" s="131"/>
      <c r="E22" s="19"/>
      <c r="F22" s="132"/>
      <c r="G22" s="158"/>
      <c r="H22" s="131"/>
      <c r="I22" s="131"/>
      <c r="J22" s="15"/>
      <c r="K22" s="135"/>
    </row>
    <row r="23" spans="2:11" x14ac:dyDescent="0.35">
      <c r="B23" s="156"/>
      <c r="C23" s="131"/>
      <c r="D23" s="131"/>
      <c r="E23" s="19"/>
      <c r="F23" s="132"/>
      <c r="G23" s="158"/>
      <c r="H23" s="131"/>
      <c r="I23" s="131"/>
      <c r="J23" s="15"/>
      <c r="K23" s="135"/>
    </row>
    <row r="24" spans="2:11" x14ac:dyDescent="0.35">
      <c r="B24" s="156"/>
      <c r="C24" s="131"/>
      <c r="D24" s="131"/>
      <c r="E24" s="19"/>
      <c r="F24" s="132"/>
      <c r="G24" s="158"/>
      <c r="H24" s="131"/>
      <c r="I24" s="131"/>
      <c r="J24" s="15"/>
      <c r="K24" s="135"/>
    </row>
    <row r="25" spans="2:11" x14ac:dyDescent="0.35">
      <c r="B25" s="156"/>
      <c r="C25" s="131"/>
      <c r="D25" s="131"/>
      <c r="E25" s="19"/>
      <c r="F25" s="132"/>
      <c r="G25" s="158"/>
      <c r="H25" s="131"/>
      <c r="I25" s="131"/>
      <c r="J25" s="15"/>
      <c r="K25" s="135"/>
    </row>
    <row r="26" spans="2:11" x14ac:dyDescent="0.35">
      <c r="B26" s="156"/>
      <c r="C26" s="131"/>
      <c r="D26" s="131"/>
      <c r="E26" s="19"/>
      <c r="F26" s="132"/>
      <c r="G26" s="133"/>
      <c r="H26" s="131"/>
      <c r="I26" s="131"/>
      <c r="J26" s="15"/>
      <c r="K26" s="135"/>
    </row>
    <row r="27" spans="2:11" x14ac:dyDescent="0.35">
      <c r="B27" s="156"/>
      <c r="C27" s="131"/>
      <c r="D27" s="131"/>
      <c r="E27" s="19"/>
      <c r="F27" s="132"/>
      <c r="G27" s="133"/>
      <c r="H27" s="131"/>
      <c r="I27" s="131"/>
      <c r="J27" s="15"/>
      <c r="K27" s="135"/>
    </row>
    <row r="28" spans="2:11" x14ac:dyDescent="0.35">
      <c r="B28" s="156"/>
      <c r="C28" s="131"/>
      <c r="D28" s="131"/>
      <c r="E28" s="19"/>
      <c r="F28" s="132"/>
      <c r="G28" s="133"/>
      <c r="H28" s="131"/>
      <c r="I28" s="131"/>
      <c r="J28" s="15"/>
      <c r="K28" s="135"/>
    </row>
    <row r="29" spans="2:11" x14ac:dyDescent="0.35">
      <c r="B29" s="156"/>
      <c r="C29" s="131"/>
      <c r="D29" s="131"/>
      <c r="E29" s="19"/>
      <c r="F29" s="132"/>
      <c r="G29" s="133"/>
      <c r="H29" s="131"/>
      <c r="I29" s="131"/>
      <c r="J29" s="15"/>
      <c r="K29" s="135"/>
    </row>
    <row r="30" spans="2:11" x14ac:dyDescent="0.35">
      <c r="B30" s="156"/>
      <c r="C30" s="131"/>
      <c r="D30" s="131"/>
      <c r="E30" s="19"/>
      <c r="F30" s="132"/>
      <c r="G30" s="133"/>
      <c r="H30" s="131"/>
      <c r="I30" s="131"/>
      <c r="J30" s="15"/>
      <c r="K30" s="135"/>
    </row>
    <row r="31" spans="2:11" x14ac:dyDescent="0.35">
      <c r="B31" s="156"/>
      <c r="C31" s="131"/>
      <c r="D31" s="131"/>
      <c r="E31" s="19"/>
      <c r="F31" s="132"/>
      <c r="G31" s="133"/>
      <c r="H31" s="131"/>
      <c r="I31" s="131"/>
      <c r="J31" s="15"/>
      <c r="K31" s="135"/>
    </row>
    <row r="32" spans="2:11" x14ac:dyDescent="0.35">
      <c r="B32" s="156"/>
      <c r="C32" s="131"/>
      <c r="D32" s="131"/>
      <c r="E32" s="19"/>
      <c r="F32" s="165"/>
      <c r="G32" s="164"/>
      <c r="H32" s="131"/>
      <c r="I32" s="131"/>
      <c r="J32" s="15"/>
      <c r="K32" s="135"/>
    </row>
    <row r="33" spans="1:12" ht="15" thickBot="1" x14ac:dyDescent="0.4">
      <c r="A33" s="208"/>
      <c r="B33" s="161"/>
      <c r="C33" s="161"/>
      <c r="D33" s="161"/>
      <c r="E33" s="161"/>
      <c r="F33" s="161"/>
      <c r="G33" s="183"/>
      <c r="H33" s="161"/>
      <c r="I33" s="161"/>
      <c r="J33" s="161"/>
      <c r="K33" s="161"/>
      <c r="L33" s="205"/>
    </row>
    <row r="34" spans="1:12" ht="15.5" thickTop="1" thickBot="1" x14ac:dyDescent="0.4">
      <c r="B34" s="300" t="s">
        <v>108</v>
      </c>
      <c r="C34" s="301"/>
      <c r="D34" s="161"/>
      <c r="E34" s="161"/>
      <c r="F34" s="161"/>
      <c r="G34" s="163"/>
      <c r="H34" s="161"/>
      <c r="I34" s="161"/>
      <c r="J34" s="161"/>
      <c r="K34" s="161"/>
      <c r="L34" s="207"/>
    </row>
    <row r="35" spans="1:12" ht="15" thickTop="1" x14ac:dyDescent="0.35">
      <c r="B35" s="278" t="s">
        <v>22</v>
      </c>
      <c r="C35" s="61" t="str">
        <f>Setup!F8</f>
        <v>Fuel</v>
      </c>
      <c r="D35" s="61" t="str">
        <f>Setup!F9</f>
        <v>Meals</v>
      </c>
      <c r="E35" s="61" t="str">
        <f>Setup!F10</f>
        <v>Repairs</v>
      </c>
      <c r="F35" s="61" t="str">
        <f>Setup!F11</f>
        <v>ATM Fees</v>
      </c>
      <c r="G35" s="61" t="str">
        <f>Setup!F12</f>
        <v>Supplies</v>
      </c>
      <c r="H35" s="61" t="str">
        <f>Setup!F13</f>
        <v>Tolls</v>
      </c>
      <c r="I35" s="61" t="str">
        <f>Setup!F14</f>
        <v>Misc 2</v>
      </c>
      <c r="J35" s="61" t="str">
        <f>Setup!F15</f>
        <v>Misc 1</v>
      </c>
      <c r="K35" s="62" t="s">
        <v>3</v>
      </c>
    </row>
    <row r="36" spans="1:12" ht="15" thickBot="1" x14ac:dyDescent="0.4">
      <c r="B36" s="279"/>
      <c r="C36" s="37">
        <f>SUMIF($D40:$D66,Setup!F8,$E40:$E66) + SUMIF($I40:$I66,Setup!F8,$J40:$J66)</f>
        <v>0</v>
      </c>
      <c r="D36" s="37">
        <f>SUMIF($D40:$D66,Setup!F9,$E40:$E66) + SUMIF($I40:$I66,Setup!F9,$J40:$J66)</f>
        <v>0</v>
      </c>
      <c r="E36" s="37">
        <f>SUMIF($D40:$D66,Setup!F10,$E40:$E66) + SUMIF($I40:$I66,Setup!F10,$J40:$J66)</f>
        <v>0</v>
      </c>
      <c r="F36" s="37">
        <f>SUMIF($D40:$D66,Setup!F11,$E40:$E66) + SUMIF($I40:$I66,Setup!F11,$J40:$J66)</f>
        <v>0</v>
      </c>
      <c r="G36" s="37">
        <f>SUMIF($D40:$D66,Setup!F12,$E40:$E66) + SUMIF($I40:$I66,Setup!F12,$J40:$J66)</f>
        <v>0</v>
      </c>
      <c r="H36" s="37">
        <f>SUMIF($D40:$D66,Setup!F13,$E40:$E66) + SUMIF($I40:$I66,Setup!F13,$J40:$J66)</f>
        <v>0</v>
      </c>
      <c r="I36" s="37">
        <f>SUMIF($D40:$D66,Setup!F14,$E40:$E66) + SUMIF($I40:$I66,Setup!F14,$J40:$J66)</f>
        <v>0</v>
      </c>
      <c r="J36" s="37">
        <f>SUMIF($D40:$D66,Setup!F15,$E40:$E66) + SUMIF($I40:$I66,Setup!F15,$J40:$J66)</f>
        <v>0</v>
      </c>
      <c r="K36" s="38">
        <f>SUM(C36:J36)</f>
        <v>0</v>
      </c>
    </row>
    <row r="37" spans="1:12" ht="15.5" thickTop="1" thickBot="1" x14ac:dyDescent="0.4">
      <c r="A37" s="208"/>
      <c r="B37" s="142"/>
      <c r="C37" s="142"/>
      <c r="D37" s="142"/>
      <c r="E37" s="142"/>
      <c r="F37" s="142"/>
      <c r="G37" s="144"/>
      <c r="H37" s="142"/>
      <c r="I37" s="142"/>
      <c r="J37" s="142"/>
      <c r="K37" s="142"/>
      <c r="L37" s="208"/>
    </row>
    <row r="38" spans="1:12" ht="15" thickTop="1" x14ac:dyDescent="0.35">
      <c r="B38" s="292" t="s">
        <v>49</v>
      </c>
      <c r="C38" s="281"/>
      <c r="D38" s="281"/>
      <c r="E38" s="282"/>
      <c r="F38" s="39">
        <f>SUM(E40:E66)</f>
        <v>0</v>
      </c>
      <c r="G38" s="292" t="s">
        <v>50</v>
      </c>
      <c r="H38" s="281"/>
      <c r="I38" s="281"/>
      <c r="J38" s="282"/>
      <c r="K38" s="39">
        <f>SUM(J40:J66)</f>
        <v>0</v>
      </c>
    </row>
    <row r="39" spans="1:12" ht="15" thickBot="1" x14ac:dyDescent="0.4">
      <c r="B39" s="63" t="s">
        <v>8</v>
      </c>
      <c r="C39" s="40" t="s">
        <v>9</v>
      </c>
      <c r="D39" s="40" t="s">
        <v>21</v>
      </c>
      <c r="E39" s="64" t="s">
        <v>10</v>
      </c>
      <c r="F39" s="65" t="s">
        <v>11</v>
      </c>
      <c r="G39" s="63" t="s">
        <v>8</v>
      </c>
      <c r="H39" s="40" t="s">
        <v>9</v>
      </c>
      <c r="I39" s="40" t="s">
        <v>21</v>
      </c>
      <c r="J39" s="64" t="s">
        <v>10</v>
      </c>
      <c r="K39" s="65" t="s">
        <v>11</v>
      </c>
    </row>
    <row r="40" spans="1:12" ht="15" thickTop="1" x14ac:dyDescent="0.35">
      <c r="B40" s="11"/>
      <c r="C40" s="134"/>
      <c r="D40" s="136"/>
      <c r="E40" s="12"/>
      <c r="F40" s="137"/>
      <c r="G40" s="133"/>
      <c r="H40" s="136"/>
      <c r="I40" s="136"/>
      <c r="J40" s="13"/>
      <c r="K40" s="136"/>
    </row>
    <row r="41" spans="1:12" x14ac:dyDescent="0.35">
      <c r="B41" s="16"/>
      <c r="C41" s="135"/>
      <c r="D41" s="136"/>
      <c r="E41" s="15"/>
      <c r="F41" s="138"/>
      <c r="G41" s="133"/>
      <c r="H41" s="135"/>
      <c r="I41" s="136"/>
      <c r="J41" s="15"/>
      <c r="K41" s="135"/>
    </row>
    <row r="42" spans="1:12" x14ac:dyDescent="0.35">
      <c r="B42" s="17"/>
      <c r="C42" s="135"/>
      <c r="D42" s="136"/>
      <c r="E42" s="15"/>
      <c r="F42" s="138"/>
      <c r="G42" s="20"/>
      <c r="H42" s="135"/>
      <c r="I42" s="136"/>
      <c r="J42" s="15"/>
      <c r="K42" s="135"/>
    </row>
    <row r="43" spans="1:12" x14ac:dyDescent="0.35">
      <c r="B43" s="17"/>
      <c r="C43" s="135"/>
      <c r="D43" s="136"/>
      <c r="E43" s="19"/>
      <c r="F43" s="132"/>
      <c r="G43" s="20"/>
      <c r="H43" s="135"/>
      <c r="I43" s="136"/>
      <c r="J43" s="15"/>
      <c r="K43" s="135"/>
    </row>
    <row r="44" spans="1:12" x14ac:dyDescent="0.35">
      <c r="B44" s="17"/>
      <c r="C44" s="135"/>
      <c r="D44" s="136"/>
      <c r="E44" s="19"/>
      <c r="F44" s="132"/>
      <c r="G44" s="20"/>
      <c r="H44" s="135"/>
      <c r="I44" s="135"/>
      <c r="J44" s="15"/>
      <c r="K44" s="135"/>
    </row>
    <row r="45" spans="1:12" x14ac:dyDescent="0.35">
      <c r="B45" s="17"/>
      <c r="C45" s="135"/>
      <c r="D45" s="136"/>
      <c r="E45" s="15"/>
      <c r="F45" s="138"/>
      <c r="G45" s="20"/>
      <c r="H45" s="135"/>
      <c r="I45" s="136"/>
      <c r="J45" s="15"/>
      <c r="K45" s="135"/>
    </row>
    <row r="46" spans="1:12" x14ac:dyDescent="0.35">
      <c r="B46" s="17"/>
      <c r="C46" s="135"/>
      <c r="D46" s="136"/>
      <c r="E46" s="15"/>
      <c r="F46" s="138"/>
      <c r="G46" s="20"/>
      <c r="H46" s="135"/>
      <c r="I46" s="136"/>
      <c r="J46" s="15"/>
      <c r="K46" s="135"/>
    </row>
    <row r="47" spans="1:12" x14ac:dyDescent="0.35">
      <c r="B47" s="17"/>
      <c r="C47" s="135"/>
      <c r="D47" s="136"/>
      <c r="E47" s="15"/>
      <c r="F47" s="138"/>
      <c r="G47" s="20"/>
      <c r="H47" s="135"/>
      <c r="I47" s="136"/>
      <c r="J47" s="15"/>
      <c r="K47" s="135"/>
    </row>
    <row r="48" spans="1:12" x14ac:dyDescent="0.35">
      <c r="B48" s="17"/>
      <c r="C48" s="135"/>
      <c r="D48" s="136"/>
      <c r="E48" s="15"/>
      <c r="F48" s="138"/>
      <c r="G48" s="20"/>
      <c r="H48" s="135"/>
      <c r="I48" s="135"/>
      <c r="J48" s="15"/>
      <c r="K48" s="135"/>
    </row>
    <row r="49" spans="2:12" x14ac:dyDescent="0.35">
      <c r="B49" s="17"/>
      <c r="C49" s="135"/>
      <c r="D49" s="136"/>
      <c r="E49" s="15"/>
      <c r="F49" s="138"/>
      <c r="G49" s="20"/>
      <c r="H49" s="135"/>
      <c r="I49" s="136"/>
      <c r="J49" s="15"/>
      <c r="K49" s="135"/>
    </row>
    <row r="50" spans="2:12" x14ac:dyDescent="0.35">
      <c r="B50" s="17"/>
      <c r="C50" s="135"/>
      <c r="D50" s="136"/>
      <c r="E50" s="15"/>
      <c r="F50" s="138"/>
      <c r="G50" s="20"/>
      <c r="H50" s="139"/>
      <c r="I50" s="136"/>
      <c r="J50" s="19"/>
      <c r="K50" s="135"/>
    </row>
    <row r="51" spans="2:12" x14ac:dyDescent="0.35">
      <c r="B51" s="17"/>
      <c r="C51" s="135"/>
      <c r="D51" s="136"/>
      <c r="E51" s="15"/>
      <c r="F51" s="138"/>
      <c r="G51" s="20"/>
      <c r="H51" s="131"/>
      <c r="I51" s="136"/>
      <c r="J51" s="15"/>
      <c r="K51" s="131"/>
    </row>
    <row r="52" spans="2:12" x14ac:dyDescent="0.35">
      <c r="B52" s="17"/>
      <c r="C52" s="135"/>
      <c r="D52" s="136"/>
      <c r="E52" s="15"/>
      <c r="F52" s="138"/>
      <c r="G52" s="20"/>
      <c r="H52" s="135"/>
      <c r="I52" s="135"/>
      <c r="J52" s="15"/>
      <c r="K52" s="135"/>
    </row>
    <row r="53" spans="2:12" x14ac:dyDescent="0.35">
      <c r="B53" s="17"/>
      <c r="C53" s="135"/>
      <c r="D53" s="136"/>
      <c r="E53" s="15"/>
      <c r="F53" s="138"/>
      <c r="G53" s="20"/>
      <c r="H53" s="135"/>
      <c r="I53" s="136"/>
      <c r="J53" s="15"/>
      <c r="K53" s="135"/>
      <c r="L53" s="1"/>
    </row>
    <row r="54" spans="2:12" x14ac:dyDescent="0.35">
      <c r="B54" s="17"/>
      <c r="C54" s="135"/>
      <c r="D54" s="136"/>
      <c r="E54" s="15"/>
      <c r="F54" s="138"/>
      <c r="G54" s="20"/>
      <c r="H54" s="135"/>
      <c r="I54" s="136"/>
      <c r="J54" s="15"/>
      <c r="K54" s="135"/>
      <c r="L54" s="1"/>
    </row>
    <row r="55" spans="2:12" x14ac:dyDescent="0.35">
      <c r="B55" s="17"/>
      <c r="C55" s="135"/>
      <c r="D55" s="136"/>
      <c r="E55" s="15"/>
      <c r="F55" s="138"/>
      <c r="G55" s="20"/>
      <c r="H55" s="135"/>
      <c r="I55" s="136"/>
      <c r="J55" s="15"/>
      <c r="K55" s="135"/>
      <c r="L55" s="1"/>
    </row>
    <row r="56" spans="2:12" x14ac:dyDescent="0.35">
      <c r="B56" s="17"/>
      <c r="C56" s="135"/>
      <c r="D56" s="136"/>
      <c r="E56" s="15"/>
      <c r="F56" s="138"/>
      <c r="G56" s="20"/>
      <c r="H56" s="135"/>
      <c r="I56" s="135"/>
      <c r="J56" s="15"/>
      <c r="K56" s="135"/>
      <c r="L56" s="1"/>
    </row>
    <row r="57" spans="2:12" x14ac:dyDescent="0.35">
      <c r="B57" s="17"/>
      <c r="C57" s="135"/>
      <c r="D57" s="136"/>
      <c r="E57" s="15"/>
      <c r="F57" s="138"/>
      <c r="G57" s="20"/>
      <c r="H57" s="135"/>
      <c r="I57" s="135"/>
      <c r="J57" s="15"/>
      <c r="K57" s="135"/>
      <c r="L57" s="1"/>
    </row>
    <row r="58" spans="2:12" x14ac:dyDescent="0.35">
      <c r="B58" s="17"/>
      <c r="C58" s="135"/>
      <c r="D58" s="136"/>
      <c r="E58" s="15"/>
      <c r="F58" s="138"/>
      <c r="G58" s="20"/>
      <c r="H58" s="135"/>
      <c r="I58" s="135"/>
      <c r="J58" s="15"/>
      <c r="K58" s="135"/>
      <c r="L58" s="1"/>
    </row>
    <row r="59" spans="2:12" x14ac:dyDescent="0.35">
      <c r="B59" s="17"/>
      <c r="C59" s="135"/>
      <c r="D59" s="136"/>
      <c r="E59" s="15"/>
      <c r="F59" s="138"/>
      <c r="G59" s="20"/>
      <c r="H59" s="135"/>
      <c r="I59" s="135"/>
      <c r="J59" s="15"/>
      <c r="K59" s="135"/>
      <c r="L59" s="1"/>
    </row>
    <row r="60" spans="2:12" x14ac:dyDescent="0.35">
      <c r="B60" s="17"/>
      <c r="C60" s="135"/>
      <c r="D60" s="136"/>
      <c r="E60" s="15"/>
      <c r="F60" s="138"/>
      <c r="G60" s="20"/>
      <c r="H60" s="135"/>
      <c r="I60" s="135"/>
      <c r="J60" s="15"/>
      <c r="K60" s="135"/>
      <c r="L60" s="1"/>
    </row>
    <row r="61" spans="2:12" x14ac:dyDescent="0.35">
      <c r="B61" s="17"/>
      <c r="C61" s="135"/>
      <c r="D61" s="136"/>
      <c r="E61" s="15"/>
      <c r="F61" s="138"/>
      <c r="G61" s="20"/>
      <c r="H61" s="135"/>
      <c r="I61" s="136"/>
      <c r="J61" s="15"/>
      <c r="K61" s="135"/>
      <c r="L61" s="1"/>
    </row>
    <row r="62" spans="2:12" x14ac:dyDescent="0.35">
      <c r="B62" s="17"/>
      <c r="C62" s="135"/>
      <c r="D62" s="136"/>
      <c r="E62" s="15"/>
      <c r="F62" s="138"/>
      <c r="G62" s="20"/>
      <c r="H62" s="135"/>
      <c r="I62" s="136"/>
      <c r="J62" s="15"/>
      <c r="K62" s="135"/>
      <c r="L62" s="1"/>
    </row>
    <row r="63" spans="2:12" x14ac:dyDescent="0.35">
      <c r="B63" s="17"/>
      <c r="C63" s="135"/>
      <c r="D63" s="136"/>
      <c r="E63" s="15"/>
      <c r="F63" s="138"/>
      <c r="G63" s="20"/>
      <c r="H63" s="135"/>
      <c r="I63" s="135"/>
      <c r="J63" s="15"/>
      <c r="K63" s="135"/>
      <c r="L63" s="1"/>
    </row>
    <row r="64" spans="2:12" x14ac:dyDescent="0.35">
      <c r="B64" s="17"/>
      <c r="C64" s="135"/>
      <c r="D64" s="136"/>
      <c r="E64" s="15"/>
      <c r="F64" s="138"/>
      <c r="G64" s="20"/>
      <c r="H64" s="135"/>
      <c r="I64" s="135"/>
      <c r="J64" s="15"/>
      <c r="K64" s="135"/>
      <c r="L64" s="1"/>
    </row>
    <row r="65" spans="1:12" x14ac:dyDescent="0.35">
      <c r="B65" s="17"/>
      <c r="C65" s="135"/>
      <c r="D65" s="136"/>
      <c r="E65" s="15"/>
      <c r="F65" s="138"/>
      <c r="G65" s="20"/>
      <c r="H65" s="135"/>
      <c r="I65" s="135"/>
      <c r="J65" s="15"/>
      <c r="K65" s="135"/>
      <c r="L65" s="1"/>
    </row>
    <row r="66" spans="1:12" x14ac:dyDescent="0.35">
      <c r="B66" s="16"/>
      <c r="C66" s="135"/>
      <c r="D66" s="136"/>
      <c r="E66" s="15"/>
      <c r="F66" s="138"/>
      <c r="G66" s="20"/>
      <c r="H66" s="135"/>
      <c r="I66" s="135"/>
      <c r="J66" s="15"/>
      <c r="K66" s="135"/>
      <c r="L66" s="1"/>
    </row>
    <row r="67" spans="1:12" ht="15" thickBot="1" x14ac:dyDescent="0.4">
      <c r="A67" s="208"/>
      <c r="B67" s="183"/>
      <c r="C67" s="183"/>
      <c r="D67" s="161"/>
      <c r="E67" s="183"/>
      <c r="F67" s="183"/>
      <c r="G67" s="183"/>
      <c r="H67" s="183"/>
      <c r="I67" s="183"/>
      <c r="J67" s="183"/>
      <c r="K67" s="183"/>
      <c r="L67" s="209"/>
    </row>
    <row r="68" spans="1:12" ht="15.5" thickTop="1" thickBot="1" x14ac:dyDescent="0.4">
      <c r="B68" s="300" t="s">
        <v>14</v>
      </c>
      <c r="C68" s="301"/>
      <c r="D68" s="148"/>
      <c r="E68" s="148"/>
      <c r="F68" s="148"/>
      <c r="G68" s="159"/>
      <c r="H68" s="148"/>
      <c r="I68" s="148"/>
      <c r="J68" s="148"/>
      <c r="K68" s="148"/>
      <c r="L68" s="209"/>
    </row>
    <row r="69" spans="1:12" ht="15" thickTop="1" x14ac:dyDescent="0.35">
      <c r="B69" s="278" t="s">
        <v>27</v>
      </c>
      <c r="C69" s="61" t="str">
        <f>Setup!I8</f>
        <v>4 Guys</v>
      </c>
      <c r="D69" s="61" t="str">
        <f>Setup!I9</f>
        <v>Quick Pac</v>
      </c>
      <c r="E69" s="61" t="str">
        <f>Setup!I10</f>
        <v>Lyft</v>
      </c>
      <c r="F69" s="61" t="str">
        <f>Setup!I11</f>
        <v xml:space="preserve">Uber </v>
      </c>
      <c r="G69" s="61" t="str">
        <f>Setup!I12</f>
        <v>Pizza King</v>
      </c>
      <c r="H69" s="61" t="str">
        <f>Setup!I13</f>
        <v>Auto Parts</v>
      </c>
      <c r="I69" s="61" t="str">
        <f>Setup!I14</f>
        <v>Amazon</v>
      </c>
      <c r="J69" s="61" t="str">
        <f>Setup!I15</f>
        <v>301 Club</v>
      </c>
      <c r="K69" s="62" t="s">
        <v>3</v>
      </c>
    </row>
    <row r="70" spans="1:12" ht="15" thickBot="1" x14ac:dyDescent="0.4">
      <c r="B70" s="279"/>
      <c r="C70" s="37">
        <f>SUMIF($F74:$F100,Setup!I8,$E74:$E100)</f>
        <v>0</v>
      </c>
      <c r="D70" s="37">
        <f>SUMIF($F74:$F100,Setup!I9,$E74:$E100)</f>
        <v>0</v>
      </c>
      <c r="E70" s="37">
        <f>SUMIF($F74:$F100,Setup!I10,$E74:$E100)</f>
        <v>0</v>
      </c>
      <c r="F70" s="37">
        <f>SUMIF($F74:$F100,Setup!I11,$E74:$E100)</f>
        <v>0</v>
      </c>
      <c r="G70" s="37">
        <f>SUMIF($F74:$F100,Setup!I12,$E74:$E100)</f>
        <v>0</v>
      </c>
      <c r="H70" s="37">
        <f>SUMIF($F74:$F100,Setup!I13,$E74:$E100)</f>
        <v>0</v>
      </c>
      <c r="I70" s="37">
        <f>SUMIF($F74:$F100,Setup!I14,$E74:$E100)</f>
        <v>0</v>
      </c>
      <c r="J70" s="37">
        <f>SUMIF($F74:$F100,Setup!I15,$E74:$E100)</f>
        <v>0</v>
      </c>
      <c r="K70" s="41">
        <f>SUM(C70:J70)</f>
        <v>0</v>
      </c>
    </row>
    <row r="71" spans="1:12" ht="15.5" thickTop="1" thickBot="1" x14ac:dyDescent="0.4">
      <c r="A71" s="208"/>
      <c r="B71" s="142"/>
      <c r="C71" s="142"/>
      <c r="D71" s="142"/>
      <c r="E71" s="142"/>
      <c r="F71" s="142"/>
      <c r="G71" s="144"/>
      <c r="H71" s="142"/>
      <c r="I71" s="142"/>
      <c r="J71" s="142"/>
      <c r="K71" s="142"/>
      <c r="L71" s="208"/>
    </row>
    <row r="72" spans="1:12" ht="15" thickTop="1" x14ac:dyDescent="0.35">
      <c r="B72" s="42">
        <f>SUM(D74:D100)</f>
        <v>0</v>
      </c>
      <c r="C72" s="280" t="s">
        <v>14</v>
      </c>
      <c r="D72" s="281"/>
      <c r="E72" s="281"/>
      <c r="F72" s="282"/>
      <c r="G72" s="155">
        <f>SUM(E74:E100)</f>
        <v>0</v>
      </c>
      <c r="H72" s="283" t="s">
        <v>17</v>
      </c>
      <c r="I72" s="284"/>
      <c r="J72" s="284"/>
      <c r="K72" s="62" t="s">
        <v>3</v>
      </c>
    </row>
    <row r="73" spans="1:12" ht="15" thickBot="1" x14ac:dyDescent="0.4">
      <c r="B73" s="63" t="s">
        <v>8</v>
      </c>
      <c r="C73" s="40" t="s">
        <v>9</v>
      </c>
      <c r="D73" s="66" t="s">
        <v>15</v>
      </c>
      <c r="E73" s="67" t="s">
        <v>16</v>
      </c>
      <c r="F73" s="40" t="s">
        <v>24</v>
      </c>
      <c r="G73" s="151" t="s">
        <v>11</v>
      </c>
      <c r="H73" s="63" t="s">
        <v>122</v>
      </c>
      <c r="I73" s="40" t="s">
        <v>18</v>
      </c>
      <c r="J73" s="40" t="s">
        <v>19</v>
      </c>
      <c r="K73" s="43">
        <f>SUM(K74:K100)</f>
        <v>0</v>
      </c>
    </row>
    <row r="74" spans="1:12" ht="15" thickTop="1" x14ac:dyDescent="0.35">
      <c r="B74" s="28"/>
      <c r="C74" s="24"/>
      <c r="D74" s="25"/>
      <c r="E74" s="25"/>
      <c r="F74" s="26"/>
      <c r="G74" s="150"/>
      <c r="H74" s="152"/>
      <c r="I74" s="23"/>
      <c r="J74" s="23"/>
      <c r="K74" s="44" t="str">
        <f t="shared" ref="K74:K100" si="0">IF(OR(ISBLANK(H74), ISBLANK(I74), J74-I74 &lt;1)," ",J74-I74)</f>
        <v xml:space="preserve"> </v>
      </c>
    </row>
    <row r="75" spans="1:12" x14ac:dyDescent="0.35">
      <c r="B75" s="29"/>
      <c r="C75" s="18"/>
      <c r="D75" s="19"/>
      <c r="E75" s="19"/>
      <c r="F75" s="18"/>
      <c r="G75" s="132"/>
      <c r="H75" s="153"/>
      <c r="I75" s="47"/>
      <c r="J75" s="47"/>
      <c r="K75" s="44" t="str">
        <f t="shared" si="0"/>
        <v xml:space="preserve"> </v>
      </c>
    </row>
    <row r="76" spans="1:12" x14ac:dyDescent="0.35">
      <c r="B76" s="17"/>
      <c r="C76" s="18"/>
      <c r="D76" s="19"/>
      <c r="E76" s="19"/>
      <c r="F76" s="18"/>
      <c r="G76" s="132"/>
      <c r="H76" s="154"/>
      <c r="I76" s="21"/>
      <c r="J76" s="21"/>
      <c r="K76" s="44" t="str">
        <f t="shared" si="0"/>
        <v xml:space="preserve"> </v>
      </c>
    </row>
    <row r="77" spans="1:12" x14ac:dyDescent="0.35">
      <c r="B77" s="17"/>
      <c r="C77" s="18"/>
      <c r="D77" s="19"/>
      <c r="E77" s="19"/>
      <c r="F77" s="18"/>
      <c r="G77" s="132"/>
      <c r="H77" s="154"/>
      <c r="I77" s="21"/>
      <c r="J77" s="21"/>
      <c r="K77" s="44" t="str">
        <f t="shared" si="0"/>
        <v xml:space="preserve"> </v>
      </c>
    </row>
    <row r="78" spans="1:12" x14ac:dyDescent="0.35">
      <c r="B78" s="16"/>
      <c r="C78" s="18"/>
      <c r="D78" s="19"/>
      <c r="E78" s="19"/>
      <c r="F78" s="18"/>
      <c r="G78" s="132"/>
      <c r="H78" s="154"/>
      <c r="I78" s="47"/>
      <c r="J78" s="47"/>
      <c r="K78" s="44" t="str">
        <f t="shared" si="0"/>
        <v xml:space="preserve"> </v>
      </c>
    </row>
    <row r="79" spans="1:12" x14ac:dyDescent="0.35">
      <c r="B79" s="146"/>
      <c r="C79" s="18"/>
      <c r="D79" s="19"/>
      <c r="E79" s="19"/>
      <c r="F79" s="18"/>
      <c r="G79" s="132"/>
      <c r="H79" s="154"/>
      <c r="I79" s="47"/>
      <c r="J79" s="47"/>
      <c r="K79" s="44" t="str">
        <f t="shared" si="0"/>
        <v xml:space="preserve"> </v>
      </c>
    </row>
    <row r="80" spans="1:12" x14ac:dyDescent="0.35">
      <c r="B80" s="17"/>
      <c r="C80" s="18"/>
      <c r="D80" s="19"/>
      <c r="E80" s="19"/>
      <c r="F80" s="18"/>
      <c r="G80" s="132"/>
      <c r="H80" s="154"/>
      <c r="I80" s="21"/>
      <c r="J80" s="21"/>
      <c r="K80" s="44" t="str">
        <f t="shared" si="0"/>
        <v xml:space="preserve"> </v>
      </c>
    </row>
    <row r="81" spans="2:12" x14ac:dyDescent="0.35">
      <c r="B81" s="29"/>
      <c r="C81" s="14"/>
      <c r="D81" s="15"/>
      <c r="E81" s="15"/>
      <c r="F81" s="18"/>
      <c r="G81" s="138"/>
      <c r="H81" s="154"/>
      <c r="I81" s="21"/>
      <c r="J81" s="21"/>
      <c r="K81" s="44" t="str">
        <f t="shared" si="0"/>
        <v xml:space="preserve"> </v>
      </c>
      <c r="L81" t="s">
        <v>23</v>
      </c>
    </row>
    <row r="82" spans="2:12" x14ac:dyDescent="0.35">
      <c r="B82" s="17"/>
      <c r="C82" s="14"/>
      <c r="D82" s="15"/>
      <c r="E82" s="15"/>
      <c r="F82" s="18"/>
      <c r="G82" s="138"/>
      <c r="H82" s="154"/>
      <c r="I82" s="21"/>
      <c r="J82" s="21"/>
      <c r="K82" s="44" t="str">
        <f t="shared" si="0"/>
        <v xml:space="preserve"> </v>
      </c>
    </row>
    <row r="83" spans="2:12" x14ac:dyDescent="0.35">
      <c r="B83" s="17"/>
      <c r="C83" s="18"/>
      <c r="D83" s="19"/>
      <c r="E83" s="19"/>
      <c r="F83" s="18"/>
      <c r="G83" s="132"/>
      <c r="H83" s="154"/>
      <c r="I83" s="47"/>
      <c r="J83" s="47"/>
      <c r="K83" s="44" t="str">
        <f t="shared" si="0"/>
        <v xml:space="preserve"> </v>
      </c>
    </row>
    <row r="84" spans="2:12" x14ac:dyDescent="0.35">
      <c r="B84" s="16"/>
      <c r="C84" s="14"/>
      <c r="D84" s="15"/>
      <c r="E84" s="15"/>
      <c r="F84" s="18"/>
      <c r="G84" s="138"/>
      <c r="H84" s="154"/>
      <c r="I84" s="21"/>
      <c r="J84" s="21"/>
      <c r="K84" s="44" t="str">
        <f t="shared" si="0"/>
        <v xml:space="preserve"> </v>
      </c>
    </row>
    <row r="85" spans="2:12" x14ac:dyDescent="0.35">
      <c r="B85" s="146"/>
      <c r="C85" s="14"/>
      <c r="D85" s="15"/>
      <c r="E85" s="15"/>
      <c r="F85" s="18"/>
      <c r="G85" s="138"/>
      <c r="H85" s="154"/>
      <c r="I85" s="21"/>
      <c r="J85" s="21"/>
      <c r="K85" s="44" t="str">
        <f t="shared" si="0"/>
        <v xml:space="preserve"> </v>
      </c>
    </row>
    <row r="86" spans="2:12" x14ac:dyDescent="0.35">
      <c r="B86" s="17"/>
      <c r="C86" s="14"/>
      <c r="D86" s="15"/>
      <c r="E86" s="15"/>
      <c r="F86" s="18"/>
      <c r="G86" s="138"/>
      <c r="H86" s="154"/>
      <c r="I86" s="21"/>
      <c r="J86" s="21"/>
      <c r="K86" s="44" t="str">
        <f t="shared" si="0"/>
        <v xml:space="preserve"> </v>
      </c>
    </row>
    <row r="87" spans="2:12" x14ac:dyDescent="0.35">
      <c r="B87" s="29"/>
      <c r="C87" s="14"/>
      <c r="D87" s="15"/>
      <c r="E87" s="15"/>
      <c r="F87" s="18"/>
      <c r="G87" s="138"/>
      <c r="H87" s="154"/>
      <c r="I87" s="21"/>
      <c r="J87" s="21"/>
      <c r="K87" s="44" t="str">
        <f t="shared" si="0"/>
        <v xml:space="preserve"> </v>
      </c>
    </row>
    <row r="88" spans="2:12" x14ac:dyDescent="0.35">
      <c r="B88" s="17"/>
      <c r="C88" s="14"/>
      <c r="D88" s="15"/>
      <c r="E88" s="15"/>
      <c r="F88" s="18"/>
      <c r="G88" s="138"/>
      <c r="H88" s="154"/>
      <c r="I88" s="21"/>
      <c r="J88" s="21"/>
      <c r="K88" s="44" t="str">
        <f t="shared" si="0"/>
        <v xml:space="preserve"> </v>
      </c>
    </row>
    <row r="89" spans="2:12" x14ac:dyDescent="0.35">
      <c r="B89" s="17"/>
      <c r="C89" s="14"/>
      <c r="D89" s="15"/>
      <c r="E89" s="15"/>
      <c r="F89" s="18"/>
      <c r="G89" s="138"/>
      <c r="H89" s="154"/>
      <c r="I89" s="21"/>
      <c r="J89" s="21"/>
      <c r="K89" s="44" t="str">
        <f t="shared" si="0"/>
        <v xml:space="preserve"> </v>
      </c>
    </row>
    <row r="90" spans="2:12" x14ac:dyDescent="0.35">
      <c r="B90" s="16"/>
      <c r="C90" s="14"/>
      <c r="D90" s="15"/>
      <c r="E90" s="15"/>
      <c r="F90" s="18"/>
      <c r="G90" s="138"/>
      <c r="H90" s="154"/>
      <c r="I90" s="21"/>
      <c r="J90" s="21"/>
      <c r="K90" s="44" t="str">
        <f t="shared" si="0"/>
        <v xml:space="preserve"> </v>
      </c>
    </row>
    <row r="91" spans="2:12" x14ac:dyDescent="0.35">
      <c r="B91" s="146"/>
      <c r="C91" s="14"/>
      <c r="D91" s="19"/>
      <c r="E91" s="15"/>
      <c r="F91" s="18"/>
      <c r="G91" s="138"/>
      <c r="H91" s="154"/>
      <c r="I91" s="21"/>
      <c r="J91" s="21"/>
      <c r="K91" s="44" t="str">
        <f t="shared" si="0"/>
        <v xml:space="preserve"> </v>
      </c>
    </row>
    <row r="92" spans="2:12" x14ac:dyDescent="0.35">
      <c r="B92" s="17"/>
      <c r="C92" s="14"/>
      <c r="D92" s="19"/>
      <c r="E92" s="15"/>
      <c r="F92" s="18"/>
      <c r="G92" s="138"/>
      <c r="H92" s="154"/>
      <c r="I92" s="21"/>
      <c r="J92" s="21"/>
      <c r="K92" s="44" t="str">
        <f t="shared" si="0"/>
        <v xml:space="preserve"> </v>
      </c>
    </row>
    <row r="93" spans="2:12" x14ac:dyDescent="0.35">
      <c r="B93" s="29"/>
      <c r="C93" s="14"/>
      <c r="D93" s="19"/>
      <c r="E93" s="15"/>
      <c r="F93" s="18"/>
      <c r="G93" s="138"/>
      <c r="H93" s="154"/>
      <c r="I93" s="21"/>
      <c r="J93" s="21"/>
      <c r="K93" s="44" t="str">
        <f t="shared" si="0"/>
        <v xml:space="preserve"> </v>
      </c>
    </row>
    <row r="94" spans="2:12" x14ac:dyDescent="0.35">
      <c r="B94" s="17"/>
      <c r="C94" s="14"/>
      <c r="D94" s="15"/>
      <c r="E94" s="15"/>
      <c r="F94" s="18"/>
      <c r="G94" s="138"/>
      <c r="H94" s="154"/>
      <c r="I94" s="21"/>
      <c r="J94" s="21"/>
      <c r="K94" s="44" t="str">
        <f t="shared" si="0"/>
        <v xml:space="preserve"> </v>
      </c>
    </row>
    <row r="95" spans="2:12" x14ac:dyDescent="0.35">
      <c r="B95" s="17"/>
      <c r="C95" s="14"/>
      <c r="D95" s="15"/>
      <c r="E95" s="15"/>
      <c r="F95" s="18"/>
      <c r="G95" s="138"/>
      <c r="H95" s="154"/>
      <c r="I95" s="21"/>
      <c r="J95" s="21"/>
      <c r="K95" s="44" t="str">
        <f t="shared" si="0"/>
        <v xml:space="preserve"> </v>
      </c>
    </row>
    <row r="96" spans="2:12" x14ac:dyDescent="0.35">
      <c r="B96" s="16"/>
      <c r="C96" s="14"/>
      <c r="D96" s="15"/>
      <c r="E96" s="15"/>
      <c r="F96" s="18"/>
      <c r="G96" s="138"/>
      <c r="H96" s="154"/>
      <c r="I96" s="21"/>
      <c r="J96" s="21"/>
      <c r="K96" s="44" t="str">
        <f t="shared" si="0"/>
        <v xml:space="preserve"> </v>
      </c>
    </row>
    <row r="97" spans="2:11" x14ac:dyDescent="0.35">
      <c r="B97" s="16"/>
      <c r="C97" s="14"/>
      <c r="D97" s="15"/>
      <c r="E97" s="15"/>
      <c r="F97" s="18"/>
      <c r="G97" s="138"/>
      <c r="H97" s="154"/>
      <c r="I97" s="21"/>
      <c r="J97" s="21"/>
      <c r="K97" s="44" t="str">
        <f t="shared" si="0"/>
        <v xml:space="preserve"> </v>
      </c>
    </row>
    <row r="98" spans="2:11" x14ac:dyDescent="0.35">
      <c r="B98" s="16"/>
      <c r="C98" s="14"/>
      <c r="D98" s="15"/>
      <c r="E98" s="15"/>
      <c r="F98" s="18"/>
      <c r="G98" s="138"/>
      <c r="H98" s="154"/>
      <c r="I98" s="21"/>
      <c r="J98" s="21"/>
      <c r="K98" s="44" t="str">
        <f t="shared" si="0"/>
        <v xml:space="preserve"> </v>
      </c>
    </row>
    <row r="99" spans="2:11" x14ac:dyDescent="0.35">
      <c r="B99" s="16"/>
      <c r="C99" s="14"/>
      <c r="D99" s="15"/>
      <c r="E99" s="15"/>
      <c r="F99" s="18"/>
      <c r="G99" s="138"/>
      <c r="H99" s="154"/>
      <c r="I99" s="21"/>
      <c r="J99" s="21"/>
      <c r="K99" s="44" t="str">
        <f t="shared" si="0"/>
        <v xml:space="preserve"> </v>
      </c>
    </row>
    <row r="100" spans="2:11" x14ac:dyDescent="0.35">
      <c r="B100" s="16"/>
      <c r="C100" s="18"/>
      <c r="D100" s="15"/>
      <c r="E100" s="15"/>
      <c r="F100" s="18"/>
      <c r="G100" s="132"/>
      <c r="H100" s="154"/>
      <c r="I100" s="21"/>
      <c r="J100" s="21"/>
      <c r="K100" s="44" t="str">
        <f t="shared" si="0"/>
        <v xml:space="preserve"> </v>
      </c>
    </row>
    <row r="101" spans="2:11" x14ac:dyDescent="0.35">
      <c r="H101" t="s">
        <v>131</v>
      </c>
    </row>
  </sheetData>
  <sheetProtection algorithmName="SHA-512" hashValue="a/jVipxYw+wK8eNNAFBLRRJWlXhT6UHDl9rz9Z+4UlOnRSwl8T/ljT2iy3oRr3iXwigpAkOBYBftddCw2YKCPg==" saltValue="74R8kf3SUkcmHvu/m21QIg==" spinCount="100000" sheet="1" selectLockedCells="1" sort="0"/>
  <mergeCells count="13">
    <mergeCell ref="B35:B36"/>
    <mergeCell ref="A1:K1"/>
    <mergeCell ref="E3:G3"/>
    <mergeCell ref="B7:B8"/>
    <mergeCell ref="B10:E10"/>
    <mergeCell ref="G10:J10"/>
    <mergeCell ref="B34:C34"/>
    <mergeCell ref="B38:E38"/>
    <mergeCell ref="G38:J38"/>
    <mergeCell ref="B69:B70"/>
    <mergeCell ref="C72:F72"/>
    <mergeCell ref="H72:J72"/>
    <mergeCell ref="B68:C68"/>
  </mergeCells>
  <conditionalFormatting sqref="H5">
    <cfRule type="cellIs" dxfId="2" priority="1" operator="lessThan">
      <formula>0</formula>
    </cfRule>
  </conditionalFormatting>
  <dataValidations count="19">
    <dataValidation type="list" allowBlank="1" showInputMessage="1" showErrorMessage="1" errorTitle="Daily Expense Message" error="Category not in setup.  Use arrow head to select category." sqref="D40:D66 I40:I66" xr:uid="{00000000-0002-0000-0E00-000000000000}">
      <formula1>$C$35:$J$35</formula1>
    </dataValidation>
    <dataValidation type="decimal" operator="greaterThanOrEqual" allowBlank="1" showInputMessage="1" showErrorMessage="1" errorTitle="Amount" error="Typo Error: Numbers Only." sqref="E40:E67" xr:uid="{00000000-0002-0000-0E00-000001000000}">
      <formula1>0</formula1>
    </dataValidation>
    <dataValidation type="decimal" operator="greaterThanOrEqual" allowBlank="1" showInputMessage="1" showErrorMessage="1" errorTitle="Amount" error="Typo Error: Numbers only." sqref="J40:J67 B67 G33 A2:A5 B2:C2 C3:C4" xr:uid="{00000000-0002-0000-0E00-000002000000}">
      <formula1>0</formula1>
    </dataValidation>
    <dataValidation type="list" allowBlank="1" showInputMessage="1" showErrorMessage="1" errorTitle="Client Error Message" error="Client not in setup.  Use arrow head to select client." sqref="F74:F100" xr:uid="{00000000-0002-0000-0E00-000003000000}">
      <formula1>$C$69:$J$69</formula1>
    </dataValidation>
    <dataValidation type="textLength" operator="lessThanOrEqual" allowBlank="1" showInputMessage="1" showErrorMessage="1" error="10 Characters Only" sqref="C74:C100 H12:H32 C12:C32 C40:C67 H40:H67" xr:uid="{00000000-0002-0000-0E00-000004000000}">
      <formula1>10</formula1>
    </dataValidation>
    <dataValidation type="textLength" operator="lessThanOrEqual" allowBlank="1" showInputMessage="1" showErrorMessage="1" error="12 Characters Only" sqref="G74:G100 K12:K32 F12:F32 F40:F67 K40:K67" xr:uid="{00000000-0002-0000-0E00-000005000000}">
      <formula1>12</formula1>
    </dataValidation>
    <dataValidation type="list" operator="greaterThanOrEqual" allowBlank="1" showInputMessage="1" showErrorMessage="1" errorTitle="Fixed Expense Message" error="Category not in setup.  Use arrow head to select category." sqref="I12:I32 D12:D32" xr:uid="{00000000-0002-0000-0E00-000006000000}">
      <formula1>$C$7:$J$7</formula1>
    </dataValidation>
    <dataValidation allowBlank="1" showInputMessage="1" promptTitle=" " sqref="B7:B8" xr:uid="{00000000-0002-0000-0E00-000007000000}"/>
    <dataValidation type="decimal" operator="greaterThanOrEqual" allowBlank="1" showInputMessage="1" showErrorMessage="1" errorTitle="Fixed Expenses" error="Typo Error: Numbers only." sqref="E12:E32 J12:J32" xr:uid="{00000000-0002-0000-0E00-000008000000}">
      <formula1>0</formula1>
    </dataValidation>
    <dataValidation allowBlank="1" showErrorMessage="1" prompt="_x000a_" sqref="H73" xr:uid="{00000000-0002-0000-0E00-000009000000}"/>
    <dataValidation allowBlank="1" showInputMessage="1" showErrorMessage="1" promptTitle=" " sqref="C72:F72 H72:J72" xr:uid="{00000000-0002-0000-0E00-00000A000000}"/>
    <dataValidation allowBlank="1" showErrorMessage="1" prompt="_x000a__x000a_" sqref="B73" xr:uid="{00000000-0002-0000-0E00-00000B000000}"/>
    <dataValidation type="textLength" operator="lessThanOrEqual" allowBlank="1" showErrorMessage="1" prompt="x" sqref="G73" xr:uid="{00000000-0002-0000-0E00-00000C000000}">
      <formula1>10</formula1>
    </dataValidation>
    <dataValidation allowBlank="1" showInputMessage="1" sqref="B4" xr:uid="{00000000-0002-0000-0E00-00000D000000}"/>
    <dataValidation allowBlank="1" showErrorMessage="1" promptTitle=" " sqref="F73 E3:H3" xr:uid="{00000000-0002-0000-0E00-00000E000000}"/>
    <dataValidation type="whole" allowBlank="1" showInputMessage="1" showErrorMessage="1" errorTitle="Mileage Message" error="Whole numbers only" sqref="I74:J100" xr:uid="{00000000-0002-0000-0E00-00000F000000}">
      <formula1>0</formula1>
      <formula2>1000000</formula2>
    </dataValidation>
    <dataValidation allowBlank="1" showErrorMessage="1" sqref="B35:B36 I73:J73 K72 C73:E73 D3 E4:G4 J3" xr:uid="{00000000-0002-0000-0E00-000010000000}"/>
    <dataValidation type="date" allowBlank="1" showInputMessage="1" showErrorMessage="1" errorTitle="Date Error Message" error="Date:      Jan 2015 Only_x000a_Format:  mm/dd/yyyy" sqref="B6 B9 B71 G67 B37 B33" xr:uid="{00000000-0002-0000-0E00-000011000000}">
      <formula1>42005</formula1>
      <formula2>42035</formula2>
    </dataValidation>
    <dataValidation type="date" allowBlank="1" showErrorMessage="1" errorTitle="Date Message Alert" error="Date:     December 2026 Only_x000a_Format: mm/dd/yyy" sqref="B12:B32 G12:G32 B40:B66 G40:G66 B74:B100 H74:H100" xr:uid="{00000000-0002-0000-0E00-000012000000}">
      <formula1>46357</formula1>
      <formula2>46387</formula2>
    </dataValidation>
  </dataValidations>
  <printOptions gridLines="1"/>
  <pageMargins left="0.7" right="0.7" top="0.75" bottom="0.75" header="0.3" footer="0.3"/>
  <pageSetup orientation="landscape" r:id="rId1"/>
  <headerFooter scaleWithDoc="0" alignWithMargins="0">
    <oddHeader>&amp;LDrivers Tracking System&amp;RDec 2026 - Page &amp;P  of  &amp;N</oddHeader>
    <oddFooter>&amp;CHappyPax.com</oddFooter>
  </headerFooter>
  <rowBreaks count="2" manualBreakCount="2">
    <brk id="32" max="10" man="1"/>
    <brk id="66" max="10"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N82"/>
  <sheetViews>
    <sheetView zoomScaleNormal="100" workbookViewId="0">
      <selection activeCell="C4" sqref="C4"/>
    </sheetView>
  </sheetViews>
  <sheetFormatPr defaultRowHeight="14.5" x14ac:dyDescent="0.35"/>
  <cols>
    <col min="1" max="1" width="9.36328125" customWidth="1"/>
    <col min="2" max="2" width="11.6328125" customWidth="1"/>
    <col min="3" max="3" width="11.36328125" customWidth="1"/>
    <col min="4" max="5" width="11.6328125" customWidth="1"/>
    <col min="6" max="6" width="11.90625" customWidth="1"/>
    <col min="7" max="8" width="11.6328125" customWidth="1"/>
    <col min="9" max="9" width="10.6328125" customWidth="1"/>
    <col min="10" max="10" width="11.453125" customWidth="1"/>
  </cols>
  <sheetData>
    <row r="1" spans="1:14" ht="22.5" x14ac:dyDescent="0.45">
      <c r="A1" s="302" t="s">
        <v>181</v>
      </c>
      <c r="B1" s="303"/>
      <c r="C1" s="303"/>
      <c r="D1" s="303"/>
      <c r="E1" s="303"/>
      <c r="F1" s="303"/>
      <c r="G1" s="303"/>
      <c r="H1" s="303"/>
      <c r="I1" s="303"/>
      <c r="J1" s="304"/>
      <c r="K1" s="2"/>
      <c r="L1" s="2"/>
      <c r="M1" s="2"/>
      <c r="N1" s="2"/>
    </row>
    <row r="2" spans="1:14" ht="17" customHeight="1" thickBot="1" x14ac:dyDescent="0.5">
      <c r="A2" s="195"/>
      <c r="B2" s="195"/>
      <c r="C2" s="195"/>
      <c r="D2" s="195"/>
      <c r="E2" s="195"/>
      <c r="F2" s="195"/>
      <c r="G2" s="195"/>
      <c r="H2" s="195"/>
      <c r="I2" s="195"/>
      <c r="J2" s="195"/>
      <c r="K2" s="2"/>
      <c r="L2" s="2"/>
      <c r="M2" s="2"/>
      <c r="N2" s="2"/>
    </row>
    <row r="3" spans="1:14" ht="16.5" thickTop="1" thickBot="1" x14ac:dyDescent="0.4">
      <c r="A3" s="163"/>
      <c r="C3" s="7"/>
      <c r="D3" s="71" t="s">
        <v>4</v>
      </c>
      <c r="E3" s="72" t="s">
        <v>0</v>
      </c>
      <c r="F3" s="73" t="s">
        <v>7</v>
      </c>
      <c r="G3" s="8"/>
      <c r="H3" s="74" t="s">
        <v>5</v>
      </c>
    </row>
    <row r="4" spans="1:14" ht="16" thickTop="1" x14ac:dyDescent="0.35">
      <c r="A4" s="163"/>
      <c r="C4" s="80" t="s">
        <v>74</v>
      </c>
      <c r="D4" s="167">
        <f>Jan!$D$5</f>
        <v>128</v>
      </c>
      <c r="E4" s="168">
        <f>Jan!$G$5</f>
        <v>107.94000000000001</v>
      </c>
      <c r="F4" s="168">
        <f t="shared" ref="F4" si="0">D4-E4</f>
        <v>20.059999999999988</v>
      </c>
      <c r="G4" s="7"/>
      <c r="H4" s="53">
        <f>Jan!$J$5</f>
        <v>255</v>
      </c>
    </row>
    <row r="5" spans="1:14" ht="15.5" x14ac:dyDescent="0.35">
      <c r="A5" s="163"/>
      <c r="C5" s="166" t="s">
        <v>75</v>
      </c>
      <c r="D5" s="48">
        <f>Feb!$D$5</f>
        <v>0</v>
      </c>
      <c r="E5" s="48">
        <f>Feb!$G$5</f>
        <v>0</v>
      </c>
      <c r="F5" s="48">
        <f t="shared" ref="F5" si="1">D5-E5</f>
        <v>0</v>
      </c>
      <c r="G5" s="7"/>
      <c r="H5" s="49">
        <f>Feb!$J$5</f>
        <v>0</v>
      </c>
    </row>
    <row r="6" spans="1:14" ht="15.5" x14ac:dyDescent="0.35">
      <c r="A6" s="163"/>
      <c r="C6" s="80" t="s">
        <v>76</v>
      </c>
      <c r="D6" s="118">
        <f>Mar!$D$5</f>
        <v>0</v>
      </c>
      <c r="E6" s="169">
        <f>Mar!$G$5</f>
        <v>0</v>
      </c>
      <c r="F6" s="169">
        <f t="shared" ref="F6" si="2">D6-E6</f>
        <v>0</v>
      </c>
      <c r="G6" s="7"/>
      <c r="H6" s="49">
        <f>Mar!$J$5</f>
        <v>0</v>
      </c>
    </row>
    <row r="7" spans="1:14" ht="15.5" x14ac:dyDescent="0.35">
      <c r="C7" s="80" t="s">
        <v>77</v>
      </c>
      <c r="D7" s="118">
        <f>Apr!$D$5</f>
        <v>0</v>
      </c>
      <c r="E7" s="169">
        <f>Apr!$G$5</f>
        <v>0</v>
      </c>
      <c r="F7" s="169">
        <f t="shared" ref="F7" si="3">D7-E7</f>
        <v>0</v>
      </c>
      <c r="G7" s="7"/>
      <c r="H7" s="49">
        <f>Apr!$J$5</f>
        <v>0</v>
      </c>
    </row>
    <row r="8" spans="1:14" ht="15.5" x14ac:dyDescent="0.35">
      <c r="C8" s="80" t="s">
        <v>28</v>
      </c>
      <c r="D8" s="118">
        <f>May!$D$5</f>
        <v>0</v>
      </c>
      <c r="E8" s="169">
        <f>May!$G$5</f>
        <v>0</v>
      </c>
      <c r="F8" s="169">
        <f t="shared" ref="F8" si="4">D8-E8</f>
        <v>0</v>
      </c>
      <c r="G8" s="7"/>
      <c r="H8" s="49">
        <f>May!$J$5</f>
        <v>0</v>
      </c>
    </row>
    <row r="9" spans="1:14" ht="15.5" x14ac:dyDescent="0.35">
      <c r="C9" s="80" t="s">
        <v>78</v>
      </c>
      <c r="D9" s="118">
        <f>Jun!$D$5</f>
        <v>0</v>
      </c>
      <c r="E9" s="169">
        <f>Jun!$G$5</f>
        <v>0</v>
      </c>
      <c r="F9" s="169">
        <f t="shared" ref="F9" si="5">D9-E9</f>
        <v>0</v>
      </c>
      <c r="G9" s="7"/>
      <c r="H9" s="49">
        <f>Jun!$J$5</f>
        <v>0</v>
      </c>
    </row>
    <row r="10" spans="1:14" ht="15.5" x14ac:dyDescent="0.35">
      <c r="C10" s="80" t="s">
        <v>79</v>
      </c>
      <c r="D10" s="118">
        <f>Jul!$D$5</f>
        <v>0</v>
      </c>
      <c r="E10" s="169">
        <f>Jul!$G$5</f>
        <v>0</v>
      </c>
      <c r="F10" s="169">
        <f t="shared" ref="F10" si="6">D10-E10</f>
        <v>0</v>
      </c>
      <c r="G10" s="7"/>
      <c r="H10" s="49">
        <f>Jul!$J$5</f>
        <v>0</v>
      </c>
    </row>
    <row r="11" spans="1:14" ht="15.5" x14ac:dyDescent="0.35">
      <c r="C11" s="80" t="s">
        <v>80</v>
      </c>
      <c r="D11" s="118">
        <f>Aug!$D$5</f>
        <v>0</v>
      </c>
      <c r="E11" s="169">
        <f>Aug!$G$5</f>
        <v>0</v>
      </c>
      <c r="F11" s="169">
        <f t="shared" ref="F11" si="7">D11-E11</f>
        <v>0</v>
      </c>
      <c r="G11" s="7"/>
      <c r="H11" s="49">
        <f>Aug!$J$5</f>
        <v>0</v>
      </c>
    </row>
    <row r="12" spans="1:14" ht="15.5" x14ac:dyDescent="0.35">
      <c r="C12" s="80" t="s">
        <v>81</v>
      </c>
      <c r="D12" s="118">
        <f>Sep!$D$5</f>
        <v>0</v>
      </c>
      <c r="E12" s="169">
        <f>Sep!$G$5</f>
        <v>0</v>
      </c>
      <c r="F12" s="169">
        <f t="shared" ref="F12" si="8">D12-E12</f>
        <v>0</v>
      </c>
      <c r="G12" s="7"/>
      <c r="H12" s="49">
        <f>Sep!$J$5</f>
        <v>0</v>
      </c>
    </row>
    <row r="13" spans="1:14" ht="15.5" x14ac:dyDescent="0.35">
      <c r="C13" s="80" t="s">
        <v>82</v>
      </c>
      <c r="D13" s="118">
        <f>Oct!$D$5</f>
        <v>0</v>
      </c>
      <c r="E13" s="169">
        <f>Oct!$G$5</f>
        <v>0</v>
      </c>
      <c r="F13" s="169">
        <f t="shared" ref="F13" si="9">D13-E13</f>
        <v>0</v>
      </c>
      <c r="G13" s="7"/>
      <c r="H13" s="49">
        <f>Oct!$J$5</f>
        <v>0</v>
      </c>
      <c r="J13" s="68"/>
    </row>
    <row r="14" spans="1:14" ht="15.5" x14ac:dyDescent="0.35">
      <c r="C14" s="80" t="s">
        <v>83</v>
      </c>
      <c r="D14" s="118">
        <f>Nov!$D$5</f>
        <v>0</v>
      </c>
      <c r="E14" s="169">
        <f>Nov!$G$5</f>
        <v>0</v>
      </c>
      <c r="F14" s="169">
        <f t="shared" ref="F14" si="10">D14-E14</f>
        <v>0</v>
      </c>
      <c r="G14" s="7"/>
      <c r="H14" s="49">
        <f>Nov!$J$5</f>
        <v>0</v>
      </c>
    </row>
    <row r="15" spans="1:14" ht="16" thickBot="1" x14ac:dyDescent="0.4">
      <c r="C15" s="119" t="s">
        <v>84</v>
      </c>
      <c r="D15" s="118">
        <f>Dec!$D$5</f>
        <v>0</v>
      </c>
      <c r="E15" s="169">
        <f>Dec!$G$5</f>
        <v>0</v>
      </c>
      <c r="F15" s="169">
        <f t="shared" ref="F15" si="11">D15-E15</f>
        <v>0</v>
      </c>
      <c r="G15" s="7"/>
      <c r="H15" s="49">
        <f>Dec!$J$5</f>
        <v>0</v>
      </c>
    </row>
    <row r="16" spans="1:14" ht="16" thickTop="1" x14ac:dyDescent="0.35">
      <c r="B16" s="7"/>
      <c r="C16" s="120" t="s">
        <v>3</v>
      </c>
      <c r="D16" s="121">
        <f>SUM(D4:D15)</f>
        <v>128</v>
      </c>
      <c r="E16" s="122">
        <f>SUM(E4:E15)</f>
        <v>107.94000000000001</v>
      </c>
      <c r="F16" s="123">
        <f>D16-E16</f>
        <v>20.059999999999988</v>
      </c>
      <c r="G16" s="7"/>
      <c r="H16" s="49">
        <f>SUM(H4:H15)</f>
        <v>255</v>
      </c>
    </row>
    <row r="17" spans="1:11" ht="15" thickBot="1" x14ac:dyDescent="0.4"/>
    <row r="18" spans="1:11" ht="15" customHeight="1" thickTop="1" thickBot="1" x14ac:dyDescent="0.4">
      <c r="A18" s="86" t="s">
        <v>73</v>
      </c>
      <c r="B18" s="84" t="str">
        <f>Setup!I8</f>
        <v>4 Guys</v>
      </c>
      <c r="C18" s="84" t="str">
        <f>Setup!I9</f>
        <v>Quick Pac</v>
      </c>
      <c r="D18" s="84" t="str">
        <f>Setup!I10</f>
        <v>Lyft</v>
      </c>
      <c r="E18" s="84" t="str">
        <f>Setup!I11</f>
        <v xml:space="preserve">Uber </v>
      </c>
      <c r="F18" s="84" t="str">
        <f>Setup!I12</f>
        <v>Pizza King</v>
      </c>
      <c r="G18" s="84" t="str">
        <f>Setup!I13</f>
        <v>Auto Parts</v>
      </c>
      <c r="H18" s="84" t="str">
        <f>Setup!I14</f>
        <v>Amazon</v>
      </c>
      <c r="I18" s="84" t="str">
        <f>Setup!I15</f>
        <v>301 Club</v>
      </c>
      <c r="J18" s="85" t="s">
        <v>3</v>
      </c>
    </row>
    <row r="19" spans="1:11" ht="15" thickTop="1" x14ac:dyDescent="0.35">
      <c r="A19" s="81" t="s">
        <v>74</v>
      </c>
      <c r="B19" s="82">
        <f>Jan!$C$70</f>
        <v>0</v>
      </c>
      <c r="C19" s="82">
        <f>Jan!$D$70</f>
        <v>0</v>
      </c>
      <c r="D19" s="82">
        <f>Jan!$E$70</f>
        <v>0</v>
      </c>
      <c r="E19" s="82">
        <f>Jan!$F$70</f>
        <v>0</v>
      </c>
      <c r="F19" s="82">
        <f>Jan!$G$70</f>
        <v>128</v>
      </c>
      <c r="G19" s="82">
        <f>Jan!$H$70</f>
        <v>0</v>
      </c>
      <c r="H19" s="82">
        <f>Jan!$I$70</f>
        <v>0</v>
      </c>
      <c r="I19" s="82">
        <f>Jan!$J$70</f>
        <v>0</v>
      </c>
      <c r="J19" s="83">
        <f t="shared" ref="J19" si="12">SUM(B19:I19)</f>
        <v>128</v>
      </c>
    </row>
    <row r="20" spans="1:11" x14ac:dyDescent="0.35">
      <c r="A20" s="75" t="s">
        <v>75</v>
      </c>
      <c r="B20" s="82">
        <f>Feb!$C$70</f>
        <v>0</v>
      </c>
      <c r="C20" s="82">
        <f>Feb!$D$70</f>
        <v>0</v>
      </c>
      <c r="D20" s="82">
        <f>Feb!$E$70</f>
        <v>0</v>
      </c>
      <c r="E20" s="82">
        <f>Feb!$F$70</f>
        <v>0</v>
      </c>
      <c r="F20" s="82">
        <f>Feb!$G$70</f>
        <v>0</v>
      </c>
      <c r="G20" s="82">
        <f>Feb!$H$70</f>
        <v>0</v>
      </c>
      <c r="H20" s="82">
        <f>Feb!$I$70</f>
        <v>0</v>
      </c>
      <c r="I20" s="82">
        <f>Feb!$J$70</f>
        <v>0</v>
      </c>
      <c r="J20" s="83">
        <f t="shared" ref="J20" si="13">SUM(B20:I20)</f>
        <v>0</v>
      </c>
    </row>
    <row r="21" spans="1:11" x14ac:dyDescent="0.35">
      <c r="A21" s="75" t="s">
        <v>76</v>
      </c>
      <c r="B21" s="82">
        <f>Mar!$C$70</f>
        <v>0</v>
      </c>
      <c r="C21" s="82">
        <f>Mar!$D$70</f>
        <v>0</v>
      </c>
      <c r="D21" s="82">
        <f>Mar!$E$70</f>
        <v>0</v>
      </c>
      <c r="E21" s="82">
        <f>Mar!$F$70</f>
        <v>0</v>
      </c>
      <c r="F21" s="82">
        <f>Mar!$G$70</f>
        <v>0</v>
      </c>
      <c r="G21" s="82">
        <f>Mar!$H$70</f>
        <v>0</v>
      </c>
      <c r="H21" s="82">
        <f>Mar!$I$70</f>
        <v>0</v>
      </c>
      <c r="I21" s="82">
        <f>Mar!$J$70</f>
        <v>0</v>
      </c>
      <c r="J21" s="83">
        <f t="shared" ref="J21" si="14">SUM(B21:I21)</f>
        <v>0</v>
      </c>
    </row>
    <row r="22" spans="1:11" x14ac:dyDescent="0.35">
      <c r="A22" s="75" t="s">
        <v>77</v>
      </c>
      <c r="B22" s="82">
        <f>Apr!$C$70</f>
        <v>0</v>
      </c>
      <c r="C22" s="82">
        <f>Apr!$D$70</f>
        <v>0</v>
      </c>
      <c r="D22" s="82">
        <f>Apr!$E$70</f>
        <v>0</v>
      </c>
      <c r="E22" s="82">
        <f>Apr!$F$70</f>
        <v>0</v>
      </c>
      <c r="F22" s="82">
        <f>Apr!$G$70</f>
        <v>0</v>
      </c>
      <c r="G22" s="82">
        <f>Apr!$H$70</f>
        <v>0</v>
      </c>
      <c r="H22" s="82">
        <f>Apr!$I$70</f>
        <v>0</v>
      </c>
      <c r="I22" s="82">
        <f>Apr!$J$70</f>
        <v>0</v>
      </c>
      <c r="J22" s="83">
        <f t="shared" ref="J22" si="15">SUM(B22:I22)</f>
        <v>0</v>
      </c>
    </row>
    <row r="23" spans="1:11" x14ac:dyDescent="0.35">
      <c r="A23" s="75" t="s">
        <v>28</v>
      </c>
      <c r="B23" s="82">
        <f>May!$C$70</f>
        <v>0</v>
      </c>
      <c r="C23" s="82">
        <f>May!$D$70</f>
        <v>0</v>
      </c>
      <c r="D23" s="82">
        <f>May!$E$70</f>
        <v>0</v>
      </c>
      <c r="E23" s="82">
        <f>May!$F$70</f>
        <v>0</v>
      </c>
      <c r="F23" s="82">
        <f>May!$G$70</f>
        <v>0</v>
      </c>
      <c r="G23" s="82">
        <f>May!$H$70</f>
        <v>0</v>
      </c>
      <c r="H23" s="82">
        <f>May!$I$70</f>
        <v>0</v>
      </c>
      <c r="I23" s="82">
        <f>May!$J$70</f>
        <v>0</v>
      </c>
      <c r="J23" s="83">
        <f t="shared" ref="J23" si="16">SUM(B23:I23)</f>
        <v>0</v>
      </c>
    </row>
    <row r="24" spans="1:11" x14ac:dyDescent="0.35">
      <c r="A24" s="75" t="s">
        <v>78</v>
      </c>
      <c r="B24" s="82">
        <f>Jun!$C$70</f>
        <v>0</v>
      </c>
      <c r="C24" s="82">
        <f>Jun!$D$70</f>
        <v>0</v>
      </c>
      <c r="D24" s="82">
        <f>Jun!$E$70</f>
        <v>0</v>
      </c>
      <c r="E24" s="82">
        <f>Jun!$F$70</f>
        <v>0</v>
      </c>
      <c r="F24" s="82">
        <f>Jun!$G$70</f>
        <v>0</v>
      </c>
      <c r="G24" s="82">
        <f>Jun!$H$70</f>
        <v>0</v>
      </c>
      <c r="H24" s="82">
        <f>Jun!$I$70</f>
        <v>0</v>
      </c>
      <c r="I24" s="82">
        <f>Jun!$J$70</f>
        <v>0</v>
      </c>
      <c r="J24" s="83">
        <f t="shared" ref="J24" si="17">SUM(B24:I24)</f>
        <v>0</v>
      </c>
    </row>
    <row r="25" spans="1:11" x14ac:dyDescent="0.35">
      <c r="A25" s="75" t="s">
        <v>79</v>
      </c>
      <c r="B25" s="82">
        <f>Jul!$C$70</f>
        <v>0</v>
      </c>
      <c r="C25" s="82">
        <f>Jul!$D$70</f>
        <v>0</v>
      </c>
      <c r="D25" s="82">
        <f>Jul!$E$70</f>
        <v>0</v>
      </c>
      <c r="E25" s="82">
        <f>Jul!$F$70</f>
        <v>0</v>
      </c>
      <c r="F25" s="82">
        <f>Jul!$G$70</f>
        <v>0</v>
      </c>
      <c r="G25" s="82">
        <f>Jul!$H$70</f>
        <v>0</v>
      </c>
      <c r="H25" s="82">
        <f>Jul!$I$70</f>
        <v>0</v>
      </c>
      <c r="I25" s="82">
        <f>Jul!$J$70</f>
        <v>0</v>
      </c>
      <c r="J25" s="83">
        <f t="shared" ref="J25" si="18">SUM(B25:I25)</f>
        <v>0</v>
      </c>
    </row>
    <row r="26" spans="1:11" x14ac:dyDescent="0.35">
      <c r="A26" s="75" t="s">
        <v>80</v>
      </c>
      <c r="B26" s="82">
        <f>Aug!$C$70</f>
        <v>0</v>
      </c>
      <c r="C26" s="82">
        <f>Aug!$D$70</f>
        <v>0</v>
      </c>
      <c r="D26" s="82">
        <f>Aug!$E$70</f>
        <v>0</v>
      </c>
      <c r="E26" s="82">
        <f>Aug!$F$70</f>
        <v>0</v>
      </c>
      <c r="F26" s="82">
        <f>Aug!$G$70</f>
        <v>0</v>
      </c>
      <c r="G26" s="82">
        <f>Aug!$H$70</f>
        <v>0</v>
      </c>
      <c r="H26" s="82">
        <f>Aug!$I$70</f>
        <v>0</v>
      </c>
      <c r="I26" s="82">
        <f>Aug!$J$70</f>
        <v>0</v>
      </c>
      <c r="J26" s="83">
        <f t="shared" ref="J26:J27" si="19">SUM(B26:I26)</f>
        <v>0</v>
      </c>
    </row>
    <row r="27" spans="1:11" x14ac:dyDescent="0.35">
      <c r="A27" s="75" t="s">
        <v>81</v>
      </c>
      <c r="B27" s="82">
        <f>Sep!$C$70</f>
        <v>0</v>
      </c>
      <c r="C27" s="82">
        <f>Sep!$C$70</f>
        <v>0</v>
      </c>
      <c r="D27" s="82">
        <f>Sep!$D$70</f>
        <v>0</v>
      </c>
      <c r="E27" s="82">
        <f>Sep!$E$70</f>
        <v>0</v>
      </c>
      <c r="F27" s="82">
        <f>Sep!$F$70</f>
        <v>0</v>
      </c>
      <c r="G27" s="82">
        <f>Sep!$G$70</f>
        <v>0</v>
      </c>
      <c r="H27" s="82">
        <f>Sep!$H$70</f>
        <v>0</v>
      </c>
      <c r="I27" s="82">
        <f>Sep!$I$70</f>
        <v>0</v>
      </c>
      <c r="J27" s="83">
        <f t="shared" si="19"/>
        <v>0</v>
      </c>
    </row>
    <row r="28" spans="1:11" x14ac:dyDescent="0.35">
      <c r="A28" s="75" t="s">
        <v>82</v>
      </c>
      <c r="B28" s="82">
        <f>Oct!$C$70</f>
        <v>0</v>
      </c>
      <c r="C28" s="82">
        <f>Oct!$C$70</f>
        <v>0</v>
      </c>
      <c r="D28" s="82">
        <f>Oct!$D$70</f>
        <v>0</v>
      </c>
      <c r="E28" s="82">
        <f>Oct!$E$70</f>
        <v>0</v>
      </c>
      <c r="F28" s="82">
        <f>Oct!$F$70</f>
        <v>0</v>
      </c>
      <c r="G28" s="82">
        <f>Oct!$G$70</f>
        <v>0</v>
      </c>
      <c r="H28" s="82">
        <f>Oct!$H$70</f>
        <v>0</v>
      </c>
      <c r="I28" s="82">
        <f>Oct!$I$70</f>
        <v>0</v>
      </c>
      <c r="J28" s="83">
        <f t="shared" ref="J28" si="20">SUM(B28:I28)</f>
        <v>0</v>
      </c>
    </row>
    <row r="29" spans="1:11" x14ac:dyDescent="0.35">
      <c r="A29" s="75" t="s">
        <v>83</v>
      </c>
      <c r="B29" s="82">
        <f>Nov!$C$70</f>
        <v>0</v>
      </c>
      <c r="C29" s="82">
        <f>Nov!$C$70</f>
        <v>0</v>
      </c>
      <c r="D29" s="82">
        <f>Nov!$D$70</f>
        <v>0</v>
      </c>
      <c r="E29" s="82">
        <f>Nov!$E$70</f>
        <v>0</v>
      </c>
      <c r="F29" s="82">
        <f>Nov!$F$70</f>
        <v>0</v>
      </c>
      <c r="G29" s="82">
        <f>Nov!$G$70</f>
        <v>0</v>
      </c>
      <c r="H29" s="82">
        <f>Nov!$H$70</f>
        <v>0</v>
      </c>
      <c r="I29" s="82">
        <f>Nov!$I$70</f>
        <v>0</v>
      </c>
      <c r="J29" s="83">
        <f t="shared" ref="J29" si="21">SUM(B29:I29)</f>
        <v>0</v>
      </c>
    </row>
    <row r="30" spans="1:11" ht="15" thickBot="1" x14ac:dyDescent="0.4">
      <c r="A30" s="106" t="s">
        <v>84</v>
      </c>
      <c r="B30" s="82">
        <f>Dec!$C$70</f>
        <v>0</v>
      </c>
      <c r="C30" s="82">
        <f>Dec!$C$70</f>
        <v>0</v>
      </c>
      <c r="D30" s="82">
        <f>Dec!$D$70</f>
        <v>0</v>
      </c>
      <c r="E30" s="82">
        <f>Dec!$E$70</f>
        <v>0</v>
      </c>
      <c r="F30" s="82">
        <f>Dec!$F$70</f>
        <v>0</v>
      </c>
      <c r="G30" s="82">
        <f>Dec!$G$70</f>
        <v>0</v>
      </c>
      <c r="H30" s="82">
        <f>Dec!$H$70</f>
        <v>0</v>
      </c>
      <c r="I30" s="82">
        <f>Dec!$I$70</f>
        <v>0</v>
      </c>
      <c r="J30" s="83">
        <f t="shared" ref="J30" si="22">SUM(B30:I30)</f>
        <v>0</v>
      </c>
    </row>
    <row r="31" spans="1:11" ht="15" thickTop="1" x14ac:dyDescent="0.35">
      <c r="A31" s="110" t="s">
        <v>3</v>
      </c>
      <c r="B31" s="111">
        <f t="shared" ref="B31:I31" si="23">SUM(B19:B30)</f>
        <v>0</v>
      </c>
      <c r="C31" s="112">
        <f t="shared" si="23"/>
        <v>0</v>
      </c>
      <c r="D31" s="112">
        <f t="shared" si="23"/>
        <v>0</v>
      </c>
      <c r="E31" s="112">
        <f t="shared" si="23"/>
        <v>0</v>
      </c>
      <c r="F31" s="112">
        <f t="shared" si="23"/>
        <v>128</v>
      </c>
      <c r="G31" s="112">
        <f t="shared" si="23"/>
        <v>0</v>
      </c>
      <c r="H31" s="112">
        <f t="shared" si="23"/>
        <v>0</v>
      </c>
      <c r="I31" s="112">
        <f t="shared" si="23"/>
        <v>0</v>
      </c>
      <c r="J31" s="124">
        <f>SUM(B31:I31)</f>
        <v>128</v>
      </c>
    </row>
    <row r="32" spans="1:11" x14ac:dyDescent="0.35">
      <c r="A32" s="216"/>
      <c r="B32" s="217"/>
      <c r="C32" s="217"/>
      <c r="D32" s="217"/>
      <c r="E32" s="217"/>
      <c r="F32" s="217"/>
      <c r="G32" s="217"/>
      <c r="H32" s="217"/>
      <c r="I32" s="217"/>
      <c r="J32" s="218"/>
      <c r="K32" s="208"/>
    </row>
    <row r="33" spans="1:11" ht="15" thickBot="1" x14ac:dyDescent="0.4">
      <c r="A33" s="219"/>
      <c r="B33" s="220"/>
      <c r="C33" s="220"/>
      <c r="D33" s="220"/>
      <c r="E33" s="220"/>
      <c r="F33" s="220"/>
      <c r="G33" s="220"/>
      <c r="H33" s="220"/>
      <c r="I33" s="220"/>
      <c r="J33" s="221"/>
      <c r="K33" s="208"/>
    </row>
    <row r="34" spans="1:11" ht="15.5" thickTop="1" thickBot="1" x14ac:dyDescent="0.4">
      <c r="A34" s="113" t="s">
        <v>1</v>
      </c>
      <c r="B34" s="89" t="str">
        <f>Setup!C8</f>
        <v>Car Ins</v>
      </c>
      <c r="C34" s="89" t="str">
        <f>Setup!C9</f>
        <v>Phones</v>
      </c>
      <c r="D34" s="89" t="str">
        <f>Setup!C10</f>
        <v>Data Plans</v>
      </c>
      <c r="E34" s="89" t="str">
        <f>Setup!C11</f>
        <v>Internet</v>
      </c>
      <c r="F34" s="89" t="str">
        <f>Setup!C12</f>
        <v>Car Paymts</v>
      </c>
      <c r="G34" s="89" t="str">
        <f>Setup!C13</f>
        <v>Rents</v>
      </c>
      <c r="H34" s="89" t="str">
        <f>Setup!C14</f>
        <v>Bank Stmts</v>
      </c>
      <c r="I34" s="89" t="str">
        <f>Setup!C15</f>
        <v>Other 1</v>
      </c>
      <c r="J34" s="90" t="s">
        <v>3</v>
      </c>
    </row>
    <row r="35" spans="1:11" ht="15" thickTop="1" x14ac:dyDescent="0.35">
      <c r="A35" s="130" t="s">
        <v>74</v>
      </c>
      <c r="B35" s="88">
        <f>Jan!$C$8</f>
        <v>1</v>
      </c>
      <c r="C35" s="88">
        <f>Jan!$D$8</f>
        <v>1</v>
      </c>
      <c r="D35" s="88">
        <f>Jan!$E$8</f>
        <v>1</v>
      </c>
      <c r="E35" s="88">
        <f>Jan!$F$8</f>
        <v>1</v>
      </c>
      <c r="F35" s="88">
        <f>Jan!$G$8</f>
        <v>1</v>
      </c>
      <c r="G35" s="88">
        <f>Jan!$H$8</f>
        <v>1</v>
      </c>
      <c r="H35" s="88">
        <f>Jan!$I$8</f>
        <v>1</v>
      </c>
      <c r="I35" s="88">
        <f>Jan!$J$8</f>
        <v>1</v>
      </c>
      <c r="J35" s="88">
        <f t="shared" ref="J35" si="24">SUM(B35:I35)</f>
        <v>8</v>
      </c>
    </row>
    <row r="36" spans="1:11" x14ac:dyDescent="0.35">
      <c r="A36" s="129" t="s">
        <v>75</v>
      </c>
      <c r="B36" s="88">
        <f>Feb!$C$8</f>
        <v>0</v>
      </c>
      <c r="C36" s="88">
        <f>Feb!$D$8</f>
        <v>0</v>
      </c>
      <c r="D36" s="88">
        <f>Feb!$E$8</f>
        <v>0</v>
      </c>
      <c r="E36" s="88">
        <f>Feb!$F$8</f>
        <v>0</v>
      </c>
      <c r="F36" s="88">
        <f>Feb!$G$8</f>
        <v>0</v>
      </c>
      <c r="G36" s="88">
        <f>Feb!$H$8</f>
        <v>0</v>
      </c>
      <c r="H36" s="88">
        <f>Feb!$I$8</f>
        <v>0</v>
      </c>
      <c r="I36" s="88">
        <f>Feb!$J$8</f>
        <v>0</v>
      </c>
      <c r="J36" s="88">
        <f t="shared" ref="J36" si="25">SUM(B36:I36)</f>
        <v>0</v>
      </c>
    </row>
    <row r="37" spans="1:11" x14ac:dyDescent="0.35">
      <c r="A37" s="129" t="s">
        <v>76</v>
      </c>
      <c r="B37" s="88">
        <f>Mar!$C$8</f>
        <v>0</v>
      </c>
      <c r="C37" s="88">
        <f>Mar!$D$8</f>
        <v>0</v>
      </c>
      <c r="D37" s="88">
        <f>Mar!$E$8</f>
        <v>0</v>
      </c>
      <c r="E37" s="88">
        <f>Mar!$F$8</f>
        <v>0</v>
      </c>
      <c r="F37" s="88">
        <f>Mar!$G$8</f>
        <v>0</v>
      </c>
      <c r="G37" s="88">
        <f>Mar!$H$8</f>
        <v>0</v>
      </c>
      <c r="H37" s="88">
        <f>Mar!$I$8</f>
        <v>0</v>
      </c>
      <c r="I37" s="88">
        <f>Mar!$J$8</f>
        <v>0</v>
      </c>
      <c r="J37" s="88">
        <f t="shared" ref="J37" si="26">SUM(B37:I37)</f>
        <v>0</v>
      </c>
    </row>
    <row r="38" spans="1:11" x14ac:dyDescent="0.35">
      <c r="A38" s="76" t="s">
        <v>77</v>
      </c>
      <c r="B38" s="88">
        <f>Apr!$C$8</f>
        <v>0</v>
      </c>
      <c r="C38" s="88">
        <f>Apr!$D$8</f>
        <v>0</v>
      </c>
      <c r="D38" s="88">
        <f>Apr!$E$8</f>
        <v>0</v>
      </c>
      <c r="E38" s="88">
        <f>Apr!$F$8</f>
        <v>0</v>
      </c>
      <c r="F38" s="88">
        <f>Apr!$G$8</f>
        <v>0</v>
      </c>
      <c r="G38" s="88">
        <f>Apr!$H$8</f>
        <v>0</v>
      </c>
      <c r="H38" s="88">
        <f>Apr!$I$8</f>
        <v>0</v>
      </c>
      <c r="I38" s="88">
        <f>Apr!$J$8</f>
        <v>0</v>
      </c>
      <c r="J38" s="88">
        <f t="shared" ref="J38" si="27">SUM(B38:I38)</f>
        <v>0</v>
      </c>
    </row>
    <row r="39" spans="1:11" x14ac:dyDescent="0.35">
      <c r="A39" s="76" t="s">
        <v>28</v>
      </c>
      <c r="B39" s="88">
        <f>May!$C$8</f>
        <v>0</v>
      </c>
      <c r="C39" s="88">
        <f>May!$D$8</f>
        <v>0</v>
      </c>
      <c r="D39" s="88">
        <f>May!$E$8</f>
        <v>0</v>
      </c>
      <c r="E39" s="88">
        <f>May!$F$8</f>
        <v>0</v>
      </c>
      <c r="F39" s="88">
        <f>May!$G$8</f>
        <v>0</v>
      </c>
      <c r="G39" s="88">
        <f>May!$H$8</f>
        <v>0</v>
      </c>
      <c r="H39" s="88">
        <f>May!$I$8</f>
        <v>0</v>
      </c>
      <c r="I39" s="88">
        <f>May!$J$8</f>
        <v>0</v>
      </c>
      <c r="J39" s="88">
        <f t="shared" ref="J39" si="28">SUM(B39:I39)</f>
        <v>0</v>
      </c>
    </row>
    <row r="40" spans="1:11" x14ac:dyDescent="0.35">
      <c r="A40" s="76" t="s">
        <v>78</v>
      </c>
      <c r="B40" s="88">
        <f>Jun!$C$8</f>
        <v>0</v>
      </c>
      <c r="C40" s="88">
        <f>Jun!$D$8</f>
        <v>0</v>
      </c>
      <c r="D40" s="88">
        <f>Jun!$E$8</f>
        <v>0</v>
      </c>
      <c r="E40" s="88">
        <f>Jun!$F$8</f>
        <v>0</v>
      </c>
      <c r="F40" s="88">
        <f>Jun!$G$8</f>
        <v>0</v>
      </c>
      <c r="G40" s="88">
        <f>Jun!$H$8</f>
        <v>0</v>
      </c>
      <c r="H40" s="88">
        <f>Jun!$I$8</f>
        <v>0</v>
      </c>
      <c r="I40" s="88">
        <f>Jun!$J$8</f>
        <v>0</v>
      </c>
      <c r="J40" s="88">
        <f t="shared" ref="J40" si="29">SUM(B40:I40)</f>
        <v>0</v>
      </c>
    </row>
    <row r="41" spans="1:11" x14ac:dyDescent="0.35">
      <c r="A41" s="76" t="s">
        <v>79</v>
      </c>
      <c r="B41" s="88">
        <f>Jul!$C$8</f>
        <v>0</v>
      </c>
      <c r="C41" s="88">
        <f>Jul!$D$8</f>
        <v>0</v>
      </c>
      <c r="D41" s="88">
        <f>Jul!$E$8</f>
        <v>0</v>
      </c>
      <c r="E41" s="88">
        <f>Jul!$F$8</f>
        <v>0</v>
      </c>
      <c r="F41" s="88">
        <f>Jul!$G$8</f>
        <v>0</v>
      </c>
      <c r="G41" s="88">
        <f>Jul!$H$8</f>
        <v>0</v>
      </c>
      <c r="H41" s="88">
        <f>Jul!$I$8</f>
        <v>0</v>
      </c>
      <c r="I41" s="88">
        <f>Jul!$J$8</f>
        <v>0</v>
      </c>
      <c r="J41" s="88">
        <f t="shared" ref="J41" si="30">SUM(B41:I41)</f>
        <v>0</v>
      </c>
    </row>
    <row r="42" spans="1:11" x14ac:dyDescent="0.35">
      <c r="A42" s="76" t="s">
        <v>80</v>
      </c>
      <c r="B42" s="88">
        <f>Aug!$C$8</f>
        <v>0</v>
      </c>
      <c r="C42" s="88">
        <f>Aug!$D$8</f>
        <v>0</v>
      </c>
      <c r="D42" s="88">
        <f>Aug!$E$8</f>
        <v>0</v>
      </c>
      <c r="E42" s="88">
        <f>Aug!$F$8</f>
        <v>0</v>
      </c>
      <c r="F42" s="88">
        <f>Aug!$G$8</f>
        <v>0</v>
      </c>
      <c r="G42" s="88">
        <f>Aug!$H$8</f>
        <v>0</v>
      </c>
      <c r="H42" s="88">
        <f>Aug!$I$8</f>
        <v>0</v>
      </c>
      <c r="I42" s="88">
        <f>Aug!$J$8</f>
        <v>0</v>
      </c>
      <c r="J42" s="88">
        <f t="shared" ref="J42" si="31">SUM(B42:I42)</f>
        <v>0</v>
      </c>
    </row>
    <row r="43" spans="1:11" x14ac:dyDescent="0.35">
      <c r="A43" s="76" t="s">
        <v>81</v>
      </c>
      <c r="B43" s="88">
        <f>Sep!$C$8</f>
        <v>0</v>
      </c>
      <c r="C43" s="88">
        <f>Sep!$D$8</f>
        <v>0</v>
      </c>
      <c r="D43" s="88">
        <f>Sep!$E$8</f>
        <v>0</v>
      </c>
      <c r="E43" s="88">
        <f>Sep!$F$8</f>
        <v>0</v>
      </c>
      <c r="F43" s="88">
        <f>Sep!$G$8</f>
        <v>0</v>
      </c>
      <c r="G43" s="88">
        <f>Sep!$H$8</f>
        <v>0</v>
      </c>
      <c r="H43" s="88">
        <f>Sep!$I$8</f>
        <v>0</v>
      </c>
      <c r="I43" s="88">
        <f>Sep!$J$8</f>
        <v>0</v>
      </c>
      <c r="J43" s="88">
        <f t="shared" ref="J43" si="32">SUM(B43:I43)</f>
        <v>0</v>
      </c>
    </row>
    <row r="44" spans="1:11" x14ac:dyDescent="0.35">
      <c r="A44" s="76" t="s">
        <v>82</v>
      </c>
      <c r="B44" s="88">
        <f>Oct!$C$8</f>
        <v>0</v>
      </c>
      <c r="C44" s="88">
        <f>Oct!$D$8</f>
        <v>0</v>
      </c>
      <c r="D44" s="88">
        <f>Oct!$E$8</f>
        <v>0</v>
      </c>
      <c r="E44" s="88">
        <f>Oct!$F$8</f>
        <v>0</v>
      </c>
      <c r="F44" s="88">
        <f>Oct!$G$8</f>
        <v>0</v>
      </c>
      <c r="G44" s="88">
        <f>Oct!$H$8</f>
        <v>0</v>
      </c>
      <c r="H44" s="88">
        <f>Oct!$I$8</f>
        <v>0</v>
      </c>
      <c r="I44" s="88">
        <f>Oct!$J$8</f>
        <v>0</v>
      </c>
      <c r="J44" s="88">
        <f t="shared" ref="J44" si="33">SUM(B44:I44)</f>
        <v>0</v>
      </c>
    </row>
    <row r="45" spans="1:11" x14ac:dyDescent="0.35">
      <c r="A45" s="76" t="s">
        <v>83</v>
      </c>
      <c r="B45" s="88">
        <f>Nov!$C$8</f>
        <v>0</v>
      </c>
      <c r="C45" s="88">
        <f>Nov!$D$8</f>
        <v>0</v>
      </c>
      <c r="D45" s="88">
        <f>Nov!$E$8</f>
        <v>0</v>
      </c>
      <c r="E45" s="88">
        <f>Nov!$F$8</f>
        <v>0</v>
      </c>
      <c r="F45" s="88">
        <f>Nov!$G$8</f>
        <v>0</v>
      </c>
      <c r="G45" s="88">
        <f>Nov!$H$8</f>
        <v>0</v>
      </c>
      <c r="H45" s="88">
        <f>Nov!$I$8</f>
        <v>0</v>
      </c>
      <c r="I45" s="88">
        <f>Nov!$J$8</f>
        <v>0</v>
      </c>
      <c r="J45" s="88">
        <f t="shared" ref="J45" si="34">SUM(B45:I45)</f>
        <v>0</v>
      </c>
    </row>
    <row r="46" spans="1:11" ht="15" thickBot="1" x14ac:dyDescent="0.4">
      <c r="A46" s="104" t="s">
        <v>84</v>
      </c>
      <c r="B46" s="88">
        <f>Dec!$C$8</f>
        <v>0</v>
      </c>
      <c r="C46" s="88">
        <f>Dec!$D$8</f>
        <v>0</v>
      </c>
      <c r="D46" s="88">
        <f>Dec!$E$8</f>
        <v>0</v>
      </c>
      <c r="E46" s="88">
        <f>Dec!$F$8</f>
        <v>0</v>
      </c>
      <c r="F46" s="88">
        <f>Dec!$G$8</f>
        <v>0</v>
      </c>
      <c r="G46" s="88">
        <f>Dec!$H$8</f>
        <v>0</v>
      </c>
      <c r="H46" s="88">
        <f>Dec!$I$8</f>
        <v>0</v>
      </c>
      <c r="I46" s="88">
        <f>Dec!$J$8</f>
        <v>0</v>
      </c>
      <c r="J46" s="88">
        <f t="shared" ref="J46" si="35">SUM(B46:I46)</f>
        <v>0</v>
      </c>
    </row>
    <row r="47" spans="1:11" ht="15" thickTop="1" x14ac:dyDescent="0.35">
      <c r="A47" s="107" t="s">
        <v>3</v>
      </c>
      <c r="B47" s="108">
        <f t="shared" ref="B47:I47" si="36">SUM(B35:B46)</f>
        <v>1</v>
      </c>
      <c r="C47" s="109">
        <f t="shared" si="36"/>
        <v>1</v>
      </c>
      <c r="D47" s="109">
        <f t="shared" si="36"/>
        <v>1</v>
      </c>
      <c r="E47" s="109">
        <f t="shared" si="36"/>
        <v>1</v>
      </c>
      <c r="F47" s="109">
        <f t="shared" si="36"/>
        <v>1</v>
      </c>
      <c r="G47" s="109">
        <f t="shared" si="36"/>
        <v>1</v>
      </c>
      <c r="H47" s="109">
        <f t="shared" si="36"/>
        <v>1</v>
      </c>
      <c r="I47" s="109">
        <f t="shared" si="36"/>
        <v>1</v>
      </c>
      <c r="J47" s="109">
        <f>SUM(B47:I47)</f>
        <v>8</v>
      </c>
    </row>
    <row r="48" spans="1:11" x14ac:dyDescent="0.35">
      <c r="A48" s="222"/>
      <c r="B48" s="217"/>
      <c r="C48" s="217"/>
      <c r="D48" s="217"/>
      <c r="E48" s="217"/>
      <c r="F48" s="217"/>
      <c r="G48" s="217"/>
      <c r="H48" s="217"/>
      <c r="I48" s="217"/>
      <c r="J48" s="218"/>
      <c r="K48" s="205"/>
    </row>
    <row r="49" spans="1:11" ht="15" thickBot="1" x14ac:dyDescent="0.4">
      <c r="A49" s="219"/>
      <c r="B49" s="220"/>
      <c r="C49" s="220"/>
      <c r="D49" s="220"/>
      <c r="E49" s="220"/>
      <c r="F49" s="220"/>
      <c r="G49" s="220"/>
      <c r="H49" s="220"/>
      <c r="I49" s="220"/>
      <c r="J49" s="221"/>
      <c r="K49" s="207"/>
    </row>
    <row r="50" spans="1:11" ht="15.5" thickTop="1" thickBot="1" x14ac:dyDescent="0.4">
      <c r="A50" s="114" t="s">
        <v>2</v>
      </c>
      <c r="B50" s="94" t="str">
        <f>Setup!F8</f>
        <v>Fuel</v>
      </c>
      <c r="C50" s="94" t="str">
        <f>Setup!F9</f>
        <v>Meals</v>
      </c>
      <c r="D50" s="94" t="str">
        <f>Setup!F10</f>
        <v>Repairs</v>
      </c>
      <c r="E50" s="94" t="str">
        <f>Setup!F11</f>
        <v>ATM Fees</v>
      </c>
      <c r="F50" s="94" t="str">
        <f>Setup!F12</f>
        <v>Supplies</v>
      </c>
      <c r="G50" s="94" t="str">
        <f>Setup!F13</f>
        <v>Tolls</v>
      </c>
      <c r="H50" s="94" t="str">
        <f>Setup!F14</f>
        <v>Misc 2</v>
      </c>
      <c r="I50" s="94" t="str">
        <f>Setup!F15</f>
        <v>Misc 1</v>
      </c>
      <c r="J50" s="95" t="s">
        <v>3</v>
      </c>
    </row>
    <row r="51" spans="1:11" ht="15" thickTop="1" x14ac:dyDescent="0.35">
      <c r="A51" s="91" t="s">
        <v>74</v>
      </c>
      <c r="B51" s="92">
        <f>Jan!$C$36</f>
        <v>49.24</v>
      </c>
      <c r="C51" s="92">
        <f>Jan!$D$36</f>
        <v>11</v>
      </c>
      <c r="D51" s="92">
        <f>Jan!$E$36</f>
        <v>22.5</v>
      </c>
      <c r="E51" s="92">
        <f>Jan!$F$36</f>
        <v>3</v>
      </c>
      <c r="F51" s="92">
        <f>Jan!$G$36</f>
        <v>0</v>
      </c>
      <c r="G51" s="92">
        <f>Jan!$H$36</f>
        <v>14.2</v>
      </c>
      <c r="H51" s="92">
        <f>Jan!$I$36</f>
        <v>0</v>
      </c>
      <c r="I51" s="92">
        <f>Jan!$J$36</f>
        <v>0</v>
      </c>
      <c r="J51" s="93">
        <f t="shared" ref="J51" si="37">SUM(B51:I51)</f>
        <v>99.940000000000012</v>
      </c>
    </row>
    <row r="52" spans="1:11" x14ac:dyDescent="0.35">
      <c r="A52" s="77" t="s">
        <v>75</v>
      </c>
      <c r="B52" s="92">
        <f>Feb!$C$36</f>
        <v>0</v>
      </c>
      <c r="C52" s="92">
        <f>Feb!$D$36</f>
        <v>0</v>
      </c>
      <c r="D52" s="92">
        <f>Feb!$E$36</f>
        <v>0</v>
      </c>
      <c r="E52" s="92">
        <f>Feb!$F$36</f>
        <v>0</v>
      </c>
      <c r="F52" s="92">
        <f>Feb!$G$36</f>
        <v>0</v>
      </c>
      <c r="G52" s="92">
        <f>Feb!$H$36</f>
        <v>0</v>
      </c>
      <c r="H52" s="92">
        <f>Feb!$I$36</f>
        <v>0</v>
      </c>
      <c r="I52" s="92">
        <f>Feb!$J$36</f>
        <v>0</v>
      </c>
      <c r="J52" s="93">
        <f t="shared" ref="J52" si="38">SUM(B52:I52)</f>
        <v>0</v>
      </c>
    </row>
    <row r="53" spans="1:11" x14ac:dyDescent="0.35">
      <c r="A53" s="77" t="s">
        <v>76</v>
      </c>
      <c r="B53" s="92">
        <f>Mar!$C$36</f>
        <v>0</v>
      </c>
      <c r="C53" s="92">
        <f>Mar!$D$36</f>
        <v>0</v>
      </c>
      <c r="D53" s="92">
        <f>Mar!$E$36</f>
        <v>0</v>
      </c>
      <c r="E53" s="92">
        <f>Mar!$F$36</f>
        <v>0</v>
      </c>
      <c r="F53" s="92">
        <f>Mar!$G$36</f>
        <v>0</v>
      </c>
      <c r="G53" s="92">
        <f>Mar!$H$36</f>
        <v>0</v>
      </c>
      <c r="H53" s="92">
        <f>Mar!$I$36</f>
        <v>0</v>
      </c>
      <c r="I53" s="92">
        <f>Mar!$J$36</f>
        <v>0</v>
      </c>
      <c r="J53" s="93">
        <f t="shared" ref="J53" si="39">SUM(B53:I53)</f>
        <v>0</v>
      </c>
    </row>
    <row r="54" spans="1:11" x14ac:dyDescent="0.35">
      <c r="A54" s="77" t="s">
        <v>77</v>
      </c>
      <c r="B54" s="92">
        <f>Apr!$C$36</f>
        <v>0</v>
      </c>
      <c r="C54" s="92">
        <f>Apr!$D$36</f>
        <v>0</v>
      </c>
      <c r="D54" s="92">
        <f>Apr!$E$36</f>
        <v>0</v>
      </c>
      <c r="E54" s="92">
        <f>Apr!$F$36</f>
        <v>0</v>
      </c>
      <c r="F54" s="92">
        <f>Apr!$G$36</f>
        <v>0</v>
      </c>
      <c r="G54" s="92">
        <f>Apr!$H$36</f>
        <v>0</v>
      </c>
      <c r="H54" s="92">
        <f>Apr!$I$36</f>
        <v>0</v>
      </c>
      <c r="I54" s="92">
        <f>Apr!$J$36</f>
        <v>0</v>
      </c>
      <c r="J54" s="93">
        <f t="shared" ref="J54" si="40">SUM(B54:I54)</f>
        <v>0</v>
      </c>
    </row>
    <row r="55" spans="1:11" x14ac:dyDescent="0.35">
      <c r="A55" s="77" t="s">
        <v>28</v>
      </c>
      <c r="B55" s="92">
        <f>May!$C$36</f>
        <v>0</v>
      </c>
      <c r="C55" s="92">
        <f>May!$D$36</f>
        <v>0</v>
      </c>
      <c r="D55" s="92">
        <f>May!$E$36</f>
        <v>0</v>
      </c>
      <c r="E55" s="92">
        <f>May!$F$36</f>
        <v>0</v>
      </c>
      <c r="F55" s="92">
        <f>May!$G$36</f>
        <v>0</v>
      </c>
      <c r="G55" s="92">
        <f>May!$H$36</f>
        <v>0</v>
      </c>
      <c r="H55" s="92">
        <f>May!$I$36</f>
        <v>0</v>
      </c>
      <c r="I55" s="92">
        <f>May!$J$36</f>
        <v>0</v>
      </c>
      <c r="J55" s="93">
        <f t="shared" ref="J55" si="41">SUM(B55:I55)</f>
        <v>0</v>
      </c>
    </row>
    <row r="56" spans="1:11" x14ac:dyDescent="0.35">
      <c r="A56" s="77" t="s">
        <v>78</v>
      </c>
      <c r="B56" s="92">
        <f>Jun!$C$36</f>
        <v>0</v>
      </c>
      <c r="C56" s="92">
        <f>Jun!$D$36</f>
        <v>0</v>
      </c>
      <c r="D56" s="92">
        <f>Jun!$E$36</f>
        <v>0</v>
      </c>
      <c r="E56" s="92">
        <f>Jun!$F$36</f>
        <v>0</v>
      </c>
      <c r="F56" s="92">
        <f>Jun!$G$36</f>
        <v>0</v>
      </c>
      <c r="G56" s="92">
        <f>Jun!$H$36</f>
        <v>0</v>
      </c>
      <c r="H56" s="92">
        <f>Jun!$I$36</f>
        <v>0</v>
      </c>
      <c r="I56" s="92">
        <f>Jun!$J$36</f>
        <v>0</v>
      </c>
      <c r="J56" s="93">
        <f t="shared" ref="J56" si="42">SUM(B56:I56)</f>
        <v>0</v>
      </c>
    </row>
    <row r="57" spans="1:11" x14ac:dyDescent="0.35">
      <c r="A57" s="77" t="s">
        <v>79</v>
      </c>
      <c r="B57" s="92">
        <f>Jul!$C$36</f>
        <v>0</v>
      </c>
      <c r="C57" s="92">
        <f>Jul!$D$36</f>
        <v>0</v>
      </c>
      <c r="D57" s="92">
        <f>Jul!$E$36</f>
        <v>0</v>
      </c>
      <c r="E57" s="92">
        <f>Jul!$F$36</f>
        <v>0</v>
      </c>
      <c r="F57" s="92">
        <f>Jul!$G$36</f>
        <v>0</v>
      </c>
      <c r="G57" s="92">
        <f>Jul!$H$36</f>
        <v>0</v>
      </c>
      <c r="H57" s="92">
        <f>Jul!$I$36</f>
        <v>0</v>
      </c>
      <c r="I57" s="92">
        <f>Jul!$J$36</f>
        <v>0</v>
      </c>
      <c r="J57" s="93">
        <f t="shared" ref="J57" si="43">SUM(B57:I57)</f>
        <v>0</v>
      </c>
    </row>
    <row r="58" spans="1:11" x14ac:dyDescent="0.35">
      <c r="A58" s="77" t="s">
        <v>80</v>
      </c>
      <c r="B58" s="92">
        <f>Aug!$C$36</f>
        <v>0</v>
      </c>
      <c r="C58" s="92">
        <f>Aug!$D$36</f>
        <v>0</v>
      </c>
      <c r="D58" s="92">
        <f>Aug!$E$36</f>
        <v>0</v>
      </c>
      <c r="E58" s="92">
        <f>Aug!F$36</f>
        <v>0</v>
      </c>
      <c r="F58" s="92">
        <f>Aug!$G$36</f>
        <v>0</v>
      </c>
      <c r="G58" s="92">
        <f>Aug!$H$36</f>
        <v>0</v>
      </c>
      <c r="H58" s="92">
        <f>Aug!$I$36</f>
        <v>0</v>
      </c>
      <c r="I58" s="92">
        <f>Aug!$J$36</f>
        <v>0</v>
      </c>
      <c r="J58" s="93">
        <f t="shared" ref="J58" si="44">SUM(B58:I58)</f>
        <v>0</v>
      </c>
    </row>
    <row r="59" spans="1:11" x14ac:dyDescent="0.35">
      <c r="A59" s="77" t="s">
        <v>81</v>
      </c>
      <c r="B59" s="92">
        <f>Sep!$C$36</f>
        <v>0</v>
      </c>
      <c r="C59" s="92">
        <f>Sep!$D$36</f>
        <v>0</v>
      </c>
      <c r="D59" s="92">
        <f>Sep!$E$36</f>
        <v>0</v>
      </c>
      <c r="E59" s="92">
        <f>Sep!F$36</f>
        <v>0</v>
      </c>
      <c r="F59" s="92">
        <f>Sep!$G$36</f>
        <v>0</v>
      </c>
      <c r="G59" s="92">
        <f>Sep!$H$36</f>
        <v>0</v>
      </c>
      <c r="H59" s="92">
        <f>Sep!$I$36</f>
        <v>0</v>
      </c>
      <c r="I59" s="92">
        <f>Sep!$J$36</f>
        <v>0</v>
      </c>
      <c r="J59" s="93">
        <f t="shared" ref="J59" si="45">SUM(B59:I59)</f>
        <v>0</v>
      </c>
    </row>
    <row r="60" spans="1:11" x14ac:dyDescent="0.35">
      <c r="A60" s="77" t="s">
        <v>82</v>
      </c>
      <c r="B60" s="92">
        <f>Oct!$C$36</f>
        <v>0</v>
      </c>
      <c r="C60" s="92">
        <f>Oct!$D$36</f>
        <v>0</v>
      </c>
      <c r="D60" s="92">
        <f>Oct!$E$36</f>
        <v>0</v>
      </c>
      <c r="E60" s="92">
        <f>Oct!F$36</f>
        <v>0</v>
      </c>
      <c r="F60" s="92">
        <f>Oct!$G$36</f>
        <v>0</v>
      </c>
      <c r="G60" s="92">
        <f>Oct!$H$36</f>
        <v>0</v>
      </c>
      <c r="H60" s="92">
        <f>Oct!$I$36</f>
        <v>0</v>
      </c>
      <c r="I60" s="92">
        <f>Oct!$J$36</f>
        <v>0</v>
      </c>
      <c r="J60" s="93">
        <f t="shared" ref="J60" si="46">SUM(B60:I60)</f>
        <v>0</v>
      </c>
    </row>
    <row r="61" spans="1:11" x14ac:dyDescent="0.35">
      <c r="A61" s="77" t="s">
        <v>83</v>
      </c>
      <c r="B61" s="92">
        <f>Nov!$C$36</f>
        <v>0</v>
      </c>
      <c r="C61" s="92">
        <f>Nov!$D$36</f>
        <v>0</v>
      </c>
      <c r="D61" s="92">
        <f>Nov!$E$36</f>
        <v>0</v>
      </c>
      <c r="E61" s="92">
        <f>Nov!F$36</f>
        <v>0</v>
      </c>
      <c r="F61" s="92">
        <f>Nov!$G$36</f>
        <v>0</v>
      </c>
      <c r="G61" s="92">
        <f>Nov!$H$36</f>
        <v>0</v>
      </c>
      <c r="H61" s="92">
        <f>Nov!$I$36</f>
        <v>0</v>
      </c>
      <c r="I61" s="92">
        <f>Nov!$J$36</f>
        <v>0</v>
      </c>
      <c r="J61" s="93">
        <f t="shared" ref="J61" si="47">SUM(B61:I61)</f>
        <v>0</v>
      </c>
    </row>
    <row r="62" spans="1:11" ht="15" thickBot="1" x14ac:dyDescent="0.4">
      <c r="A62" s="99" t="s">
        <v>84</v>
      </c>
      <c r="B62" s="92">
        <f>Dec!$C$36</f>
        <v>0</v>
      </c>
      <c r="C62" s="92">
        <f>Dec!$D$36</f>
        <v>0</v>
      </c>
      <c r="D62" s="92">
        <f>Dec!$E$36</f>
        <v>0</v>
      </c>
      <c r="E62" s="92">
        <f>Dec!F$36</f>
        <v>0</v>
      </c>
      <c r="F62" s="92">
        <f>Dec!$G$36</f>
        <v>0</v>
      </c>
      <c r="G62" s="92">
        <f>Dec!$H$36</f>
        <v>0</v>
      </c>
      <c r="H62" s="92">
        <f>Dec!$I$36</f>
        <v>0</v>
      </c>
      <c r="I62" s="92">
        <f>Dec!$J$36</f>
        <v>0</v>
      </c>
      <c r="J62" s="93">
        <f t="shared" ref="J62" si="48">SUM(B62:I62)</f>
        <v>0</v>
      </c>
    </row>
    <row r="63" spans="1:11" ht="15" thickTop="1" x14ac:dyDescent="0.35">
      <c r="A63" s="101" t="s">
        <v>3</v>
      </c>
      <c r="B63" s="102">
        <f t="shared" ref="B63:I63" si="49">SUM(B51:B62)</f>
        <v>49.24</v>
      </c>
      <c r="C63" s="103">
        <f t="shared" si="49"/>
        <v>11</v>
      </c>
      <c r="D63" s="103">
        <f t="shared" si="49"/>
        <v>22.5</v>
      </c>
      <c r="E63" s="103">
        <f t="shared" si="49"/>
        <v>3</v>
      </c>
      <c r="F63" s="103">
        <f t="shared" si="49"/>
        <v>0</v>
      </c>
      <c r="G63" s="103">
        <f t="shared" si="49"/>
        <v>14.2</v>
      </c>
      <c r="H63" s="103">
        <f t="shared" si="49"/>
        <v>0</v>
      </c>
      <c r="I63" s="103">
        <f t="shared" si="49"/>
        <v>0</v>
      </c>
      <c r="J63" s="103">
        <f>SUM(B63:I63)</f>
        <v>99.940000000000012</v>
      </c>
    </row>
    <row r="64" spans="1:11" x14ac:dyDescent="0.35">
      <c r="A64" s="222"/>
      <c r="B64" s="217"/>
      <c r="C64" s="217"/>
      <c r="D64" s="217"/>
      <c r="E64" s="217"/>
      <c r="F64" s="217"/>
      <c r="G64" s="217"/>
      <c r="H64" s="217"/>
      <c r="I64" s="217"/>
      <c r="J64" s="218"/>
      <c r="K64" s="205"/>
    </row>
    <row r="65" spans="1:11" x14ac:dyDescent="0.35">
      <c r="A65" s="223"/>
      <c r="B65" s="224"/>
      <c r="C65" s="224"/>
      <c r="D65" s="224"/>
      <c r="E65" s="224"/>
      <c r="F65" s="224"/>
      <c r="G65" s="224"/>
      <c r="H65" s="224"/>
      <c r="I65" s="224"/>
      <c r="J65" s="225"/>
      <c r="K65" s="206"/>
    </row>
    <row r="66" spans="1:11" x14ac:dyDescent="0.35">
      <c r="A66" s="223"/>
      <c r="B66" s="224"/>
      <c r="C66" s="224"/>
      <c r="D66" s="224"/>
      <c r="E66" s="224"/>
      <c r="F66" s="224"/>
      <c r="G66" s="224"/>
      <c r="H66" s="224"/>
      <c r="I66" s="224"/>
      <c r="J66" s="225"/>
      <c r="K66" s="206"/>
    </row>
    <row r="67" spans="1:11" ht="15" thickBot="1" x14ac:dyDescent="0.4">
      <c r="A67" s="226"/>
      <c r="B67" s="227"/>
      <c r="C67" s="227"/>
      <c r="D67" s="227"/>
      <c r="E67" s="228"/>
      <c r="F67" s="229"/>
      <c r="G67" s="229"/>
      <c r="H67" s="229"/>
      <c r="I67" s="229"/>
      <c r="J67" s="230"/>
      <c r="K67" s="206"/>
    </row>
    <row r="68" spans="1:11" ht="15.5" thickTop="1" thickBot="1" x14ac:dyDescent="0.4">
      <c r="A68" s="78" t="s">
        <v>0</v>
      </c>
      <c r="B68" s="126" t="s">
        <v>1</v>
      </c>
      <c r="C68" s="127" t="s">
        <v>2</v>
      </c>
      <c r="D68" s="79" t="s">
        <v>3</v>
      </c>
      <c r="E68" s="231"/>
      <c r="F68" s="232"/>
      <c r="G68" s="232"/>
      <c r="H68" s="232"/>
      <c r="I68" s="232"/>
      <c r="J68" s="233"/>
      <c r="K68" s="207"/>
    </row>
    <row r="69" spans="1:11" ht="15" thickTop="1" x14ac:dyDescent="0.35">
      <c r="A69" s="115" t="s">
        <v>74</v>
      </c>
      <c r="B69" s="87">
        <f t="shared" ref="B69:B80" si="50">J35</f>
        <v>8</v>
      </c>
      <c r="C69" s="93">
        <f t="shared" ref="C69:C80" si="51">J51</f>
        <v>99.940000000000012</v>
      </c>
      <c r="D69" s="51">
        <f>B69+C69</f>
        <v>107.94000000000001</v>
      </c>
    </row>
    <row r="70" spans="1:11" x14ac:dyDescent="0.35">
      <c r="A70" s="116" t="s">
        <v>75</v>
      </c>
      <c r="B70" s="50">
        <f t="shared" si="50"/>
        <v>0</v>
      </c>
      <c r="C70" s="128">
        <f t="shared" si="51"/>
        <v>0</v>
      </c>
      <c r="D70" s="52">
        <f t="shared" ref="D70:D80" si="52">B70+C70</f>
        <v>0</v>
      </c>
    </row>
    <row r="71" spans="1:11" x14ac:dyDescent="0.35">
      <c r="A71" s="116" t="s">
        <v>76</v>
      </c>
      <c r="B71" s="50">
        <f t="shared" si="50"/>
        <v>0</v>
      </c>
      <c r="C71" s="128">
        <f t="shared" si="51"/>
        <v>0</v>
      </c>
      <c r="D71" s="52">
        <f t="shared" si="52"/>
        <v>0</v>
      </c>
    </row>
    <row r="72" spans="1:11" x14ac:dyDescent="0.35">
      <c r="A72" s="116" t="s">
        <v>77</v>
      </c>
      <c r="B72" s="50">
        <f t="shared" si="50"/>
        <v>0</v>
      </c>
      <c r="C72" s="128">
        <f t="shared" si="51"/>
        <v>0</v>
      </c>
      <c r="D72" s="52">
        <f t="shared" si="52"/>
        <v>0</v>
      </c>
    </row>
    <row r="73" spans="1:11" x14ac:dyDescent="0.35">
      <c r="A73" s="116" t="s">
        <v>28</v>
      </c>
      <c r="B73" s="50">
        <f t="shared" si="50"/>
        <v>0</v>
      </c>
      <c r="C73" s="128">
        <f t="shared" si="51"/>
        <v>0</v>
      </c>
      <c r="D73" s="52">
        <f t="shared" si="52"/>
        <v>0</v>
      </c>
    </row>
    <row r="74" spans="1:11" x14ac:dyDescent="0.35">
      <c r="A74" s="116" t="s">
        <v>78</v>
      </c>
      <c r="B74" s="50">
        <f t="shared" si="50"/>
        <v>0</v>
      </c>
      <c r="C74" s="128">
        <f t="shared" si="51"/>
        <v>0</v>
      </c>
      <c r="D74" s="52">
        <f t="shared" si="52"/>
        <v>0</v>
      </c>
    </row>
    <row r="75" spans="1:11" x14ac:dyDescent="0.35">
      <c r="A75" s="116" t="s">
        <v>79</v>
      </c>
      <c r="B75" s="50">
        <f t="shared" si="50"/>
        <v>0</v>
      </c>
      <c r="C75" s="128">
        <f t="shared" si="51"/>
        <v>0</v>
      </c>
      <c r="D75" s="52">
        <f t="shared" si="52"/>
        <v>0</v>
      </c>
    </row>
    <row r="76" spans="1:11" x14ac:dyDescent="0.35">
      <c r="A76" s="116" t="s">
        <v>80</v>
      </c>
      <c r="B76" s="50">
        <f t="shared" si="50"/>
        <v>0</v>
      </c>
      <c r="C76" s="128">
        <f t="shared" si="51"/>
        <v>0</v>
      </c>
      <c r="D76" s="52">
        <f t="shared" si="52"/>
        <v>0</v>
      </c>
    </row>
    <row r="77" spans="1:11" x14ac:dyDescent="0.35">
      <c r="A77" s="116" t="s">
        <v>81</v>
      </c>
      <c r="B77" s="50">
        <f t="shared" si="50"/>
        <v>0</v>
      </c>
      <c r="C77" s="128">
        <f t="shared" si="51"/>
        <v>0</v>
      </c>
      <c r="D77" s="52">
        <f t="shared" si="52"/>
        <v>0</v>
      </c>
    </row>
    <row r="78" spans="1:11" x14ac:dyDescent="0.35">
      <c r="A78" s="116" t="s">
        <v>82</v>
      </c>
      <c r="B78" s="50">
        <f t="shared" si="50"/>
        <v>0</v>
      </c>
      <c r="C78" s="128">
        <f t="shared" si="51"/>
        <v>0</v>
      </c>
      <c r="D78" s="52">
        <f t="shared" si="52"/>
        <v>0</v>
      </c>
    </row>
    <row r="79" spans="1:11" x14ac:dyDescent="0.35">
      <c r="A79" s="116" t="s">
        <v>83</v>
      </c>
      <c r="B79" s="50">
        <f t="shared" si="50"/>
        <v>0</v>
      </c>
      <c r="C79" s="128">
        <f t="shared" si="51"/>
        <v>0</v>
      </c>
      <c r="D79" s="52">
        <f t="shared" si="52"/>
        <v>0</v>
      </c>
    </row>
    <row r="80" spans="1:11" ht="15" thickBot="1" x14ac:dyDescent="0.4">
      <c r="A80" s="117" t="s">
        <v>84</v>
      </c>
      <c r="B80" s="105">
        <f t="shared" si="50"/>
        <v>0</v>
      </c>
      <c r="C80" s="100">
        <f t="shared" si="51"/>
        <v>0</v>
      </c>
      <c r="D80" s="96">
        <f t="shared" si="52"/>
        <v>0</v>
      </c>
    </row>
    <row r="81" spans="1:4" ht="15" thickTop="1" x14ac:dyDescent="0.35">
      <c r="A81" s="97" t="s">
        <v>3</v>
      </c>
      <c r="B81" s="109">
        <f>SUM(B69:B80)</f>
        <v>8</v>
      </c>
      <c r="C81" s="103">
        <f>SUM(C69:C80)</f>
        <v>99.940000000000012</v>
      </c>
      <c r="D81" s="98">
        <f>SUM(D69:D80)</f>
        <v>107.94000000000001</v>
      </c>
    </row>
    <row r="82" spans="1:4" x14ac:dyDescent="0.35">
      <c r="D82" s="22"/>
    </row>
  </sheetData>
  <sheetProtection algorithmName="SHA-512" hashValue="aTaK2IcfkQgfzJMDc2qnvb+HhGus5BLQ7vlXOT6Bgg+N4WNlM7KZ7xN9L8VOTYm5jT6n/lyqkHB9BDmseGMHlA==" saltValue="x6XxmZF2L8OjPW6mjWZG/g==" spinCount="100000" sheet="1" selectLockedCells="1" sort="0"/>
  <mergeCells count="1">
    <mergeCell ref="A1:J1"/>
  </mergeCells>
  <conditionalFormatting sqref="F3">
    <cfRule type="cellIs" dxfId="1" priority="15" operator="lessThan">
      <formula>0</formula>
    </cfRule>
  </conditionalFormatting>
  <conditionalFormatting sqref="F4:F16">
    <cfRule type="cellIs" dxfId="0" priority="1" operator="lessThan">
      <formula>0</formula>
    </cfRule>
  </conditionalFormatting>
  <printOptions gridLines="1"/>
  <pageMargins left="0.7" right="0.7" top="0.75" bottom="0.75" header="0.3" footer="0.3"/>
  <pageSetup orientation="landscape" r:id="rId1"/>
  <headerFooter>
    <oddHeader>&amp;LDrivers Tracking System&amp;C
&amp;RTotals 2026 - Page &amp;P of &amp;N</oddHeader>
    <oddFooter>&amp;CHappyPax.com</oddFooter>
  </headerFooter>
  <ignoredErrors>
    <ignoredError sqref="B71:D71" evalError="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EAE96-CF98-4931-ACB0-3DF5F30DB285}">
  <dimension ref="A1:W37"/>
  <sheetViews>
    <sheetView zoomScale="120" zoomScaleNormal="120" workbookViewId="0">
      <selection activeCell="B7" sqref="B7"/>
    </sheetView>
  </sheetViews>
  <sheetFormatPr defaultRowHeight="14.5" x14ac:dyDescent="0.35"/>
  <cols>
    <col min="1" max="1" width="5.54296875" customWidth="1"/>
    <col min="3" max="3" width="7.36328125" customWidth="1"/>
    <col min="4" max="4" width="9.1796875" customWidth="1"/>
    <col min="5" max="5" width="9.08984375" customWidth="1"/>
    <col min="6" max="6" width="10.26953125" customWidth="1"/>
    <col min="7" max="7" width="5.90625" customWidth="1"/>
    <col min="8" max="8" width="5.453125" customWidth="1"/>
    <col min="9" max="9" width="5" customWidth="1"/>
    <col min="10" max="10" width="4.36328125" customWidth="1"/>
    <col min="11" max="11" width="14.54296875" customWidth="1"/>
  </cols>
  <sheetData>
    <row r="1" spans="1:23" ht="22.5" x14ac:dyDescent="0.45">
      <c r="A1" s="273" t="e" vm="1">
        <v>#VALUE!</v>
      </c>
      <c r="B1" s="273"/>
      <c r="C1" s="240"/>
      <c r="D1" s="240"/>
      <c r="E1" s="240"/>
      <c r="F1" s="240"/>
      <c r="G1" s="240"/>
      <c r="H1" s="240"/>
      <c r="I1" s="240"/>
      <c r="J1" s="240"/>
      <c r="K1" s="314" t="e" vm="2">
        <v>#VALUE!</v>
      </c>
    </row>
    <row r="2" spans="1:23" ht="15.5" customHeight="1" x14ac:dyDescent="0.45">
      <c r="A2" s="273"/>
      <c r="B2" s="273"/>
      <c r="C2" s="311" t="s">
        <v>195</v>
      </c>
      <c r="D2" s="311"/>
      <c r="E2" s="311"/>
      <c r="F2" s="311"/>
      <c r="G2" s="311"/>
      <c r="H2" s="311"/>
      <c r="I2" s="311"/>
      <c r="J2" s="240"/>
      <c r="K2" s="314"/>
    </row>
    <row r="3" spans="1:23" ht="14.5" customHeight="1" x14ac:dyDescent="0.45">
      <c r="A3" s="273"/>
      <c r="B3" s="273"/>
      <c r="I3" s="240"/>
      <c r="J3" s="240"/>
      <c r="K3" s="314"/>
    </row>
    <row r="4" spans="1:23" ht="14.5" customHeight="1" x14ac:dyDescent="0.45">
      <c r="A4" s="273"/>
      <c r="B4" s="273"/>
      <c r="I4" s="240"/>
      <c r="J4" s="240"/>
      <c r="K4" s="314"/>
    </row>
    <row r="6" spans="1:23" ht="22.5" x14ac:dyDescent="0.45">
      <c r="A6" s="285" t="s">
        <v>194</v>
      </c>
      <c r="B6" s="286"/>
      <c r="C6" s="286"/>
      <c r="D6" s="286"/>
      <c r="E6" s="286"/>
      <c r="F6" s="286"/>
      <c r="G6" s="286"/>
      <c r="H6" s="286"/>
      <c r="I6" s="286"/>
      <c r="J6" s="286"/>
      <c r="K6" s="315"/>
    </row>
    <row r="7" spans="1:23" x14ac:dyDescent="0.35">
      <c r="N7" s="238"/>
      <c r="O7" s="238"/>
      <c r="P7" s="238"/>
      <c r="Q7" s="238"/>
      <c r="R7" s="238"/>
      <c r="S7" s="238"/>
      <c r="T7" s="238"/>
      <c r="U7" s="238"/>
      <c r="V7" s="238"/>
      <c r="W7" s="238"/>
    </row>
    <row r="8" spans="1:23" ht="21" x14ac:dyDescent="0.5">
      <c r="A8" s="241"/>
      <c r="B8" s="312" t="s">
        <v>197</v>
      </c>
      <c r="C8" s="312"/>
      <c r="D8" s="312"/>
      <c r="E8" s="312"/>
      <c r="F8" s="312"/>
      <c r="G8" s="312"/>
      <c r="H8" s="312"/>
      <c r="I8" s="312"/>
      <c r="J8" s="312"/>
      <c r="K8" s="312"/>
      <c r="N8" s="238"/>
      <c r="O8" s="238"/>
      <c r="P8" s="238"/>
      <c r="Q8" s="238"/>
      <c r="R8" s="238"/>
      <c r="S8" s="238"/>
      <c r="T8" s="238"/>
      <c r="U8" s="238"/>
      <c r="V8" s="238"/>
      <c r="W8" s="238"/>
    </row>
    <row r="9" spans="1:23" ht="21" x14ac:dyDescent="0.5">
      <c r="A9" s="241"/>
      <c r="B9" s="312"/>
      <c r="C9" s="312"/>
      <c r="D9" s="312"/>
      <c r="E9" s="312"/>
      <c r="F9" s="312"/>
      <c r="G9" s="312"/>
      <c r="H9" s="312"/>
      <c r="I9" s="312"/>
      <c r="J9" s="312"/>
      <c r="K9" s="312"/>
      <c r="N9" s="238"/>
      <c r="O9" s="238"/>
      <c r="P9" s="238"/>
      <c r="Q9" s="238"/>
      <c r="R9" s="238"/>
      <c r="S9" s="238"/>
      <c r="T9" s="238"/>
      <c r="U9" s="238"/>
      <c r="V9" s="238"/>
      <c r="W9" s="238"/>
    </row>
    <row r="10" spans="1:23" ht="21" x14ac:dyDescent="0.5">
      <c r="A10" s="241"/>
      <c r="B10" s="312"/>
      <c r="C10" s="312"/>
      <c r="D10" s="312"/>
      <c r="E10" s="312"/>
      <c r="F10" s="312"/>
      <c r="G10" s="312"/>
      <c r="H10" s="312"/>
      <c r="I10" s="312"/>
      <c r="J10" s="312"/>
      <c r="K10" s="312"/>
    </row>
    <row r="11" spans="1:23" ht="21" x14ac:dyDescent="0.5">
      <c r="A11" s="241"/>
      <c r="B11" s="312"/>
      <c r="C11" s="312"/>
      <c r="D11" s="312"/>
      <c r="E11" s="312"/>
      <c r="F11" s="312"/>
      <c r="G11" s="312"/>
      <c r="H11" s="312"/>
      <c r="I11" s="312"/>
      <c r="J11" s="312"/>
      <c r="K11" s="312"/>
    </row>
    <row r="12" spans="1:23" ht="21" x14ac:dyDescent="0.5">
      <c r="A12" s="241"/>
      <c r="B12" s="313"/>
      <c r="C12" s="313"/>
      <c r="D12" s="313"/>
      <c r="E12" s="313"/>
      <c r="F12" s="313"/>
      <c r="G12" s="313"/>
      <c r="H12" s="313"/>
      <c r="I12" s="313"/>
      <c r="J12" s="313"/>
      <c r="K12" s="313"/>
    </row>
    <row r="13" spans="1:23" ht="21" x14ac:dyDescent="0.5">
      <c r="A13" s="241" t="s">
        <v>193</v>
      </c>
      <c r="B13" s="305" t="s">
        <v>198</v>
      </c>
      <c r="C13" s="306"/>
      <c r="D13" s="306"/>
      <c r="E13" s="306"/>
      <c r="F13" s="306"/>
      <c r="G13" s="306"/>
      <c r="H13" s="306"/>
      <c r="I13" s="306"/>
      <c r="J13" s="306"/>
      <c r="K13" s="307"/>
    </row>
    <row r="14" spans="1:23" ht="21" x14ac:dyDescent="0.5">
      <c r="A14" s="241"/>
      <c r="B14" s="308"/>
      <c r="C14" s="309"/>
      <c r="D14" s="309"/>
      <c r="E14" s="309"/>
      <c r="F14" s="309"/>
      <c r="G14" s="309"/>
      <c r="H14" s="309"/>
      <c r="I14" s="309"/>
      <c r="J14" s="309"/>
      <c r="K14" s="310"/>
    </row>
    <row r="15" spans="1:23" ht="21" x14ac:dyDescent="0.5">
      <c r="A15" s="241" t="s">
        <v>192</v>
      </c>
      <c r="B15" s="305" t="s">
        <v>198</v>
      </c>
      <c r="C15" s="306"/>
      <c r="D15" s="306"/>
      <c r="E15" s="306"/>
      <c r="F15" s="306"/>
      <c r="G15" s="306"/>
      <c r="H15" s="306"/>
      <c r="I15" s="306"/>
      <c r="J15" s="306"/>
      <c r="K15" s="307"/>
    </row>
    <row r="16" spans="1:23" ht="21" x14ac:dyDescent="0.5">
      <c r="A16" s="241"/>
      <c r="B16" s="308"/>
      <c r="C16" s="309"/>
      <c r="D16" s="309"/>
      <c r="E16" s="309"/>
      <c r="F16" s="309"/>
      <c r="G16" s="309"/>
      <c r="H16" s="309"/>
      <c r="I16" s="309"/>
      <c r="J16" s="309"/>
      <c r="K16" s="310"/>
    </row>
    <row r="17" spans="1:11" ht="21" x14ac:dyDescent="0.5">
      <c r="A17" s="241" t="s">
        <v>191</v>
      </c>
      <c r="B17" s="305" t="s">
        <v>198</v>
      </c>
      <c r="C17" s="306"/>
      <c r="D17" s="306"/>
      <c r="E17" s="306"/>
      <c r="F17" s="306"/>
      <c r="G17" s="306"/>
      <c r="H17" s="306"/>
      <c r="I17" s="306"/>
      <c r="J17" s="306"/>
      <c r="K17" s="307"/>
    </row>
    <row r="18" spans="1:11" ht="21" x14ac:dyDescent="0.5">
      <c r="A18" s="241"/>
      <c r="B18" s="308"/>
      <c r="C18" s="309"/>
      <c r="D18" s="309"/>
      <c r="E18" s="309"/>
      <c r="F18" s="309"/>
      <c r="G18" s="309"/>
      <c r="H18" s="309"/>
      <c r="I18" s="309"/>
      <c r="J18" s="309"/>
      <c r="K18" s="310"/>
    </row>
    <row r="19" spans="1:11" ht="21" x14ac:dyDescent="0.5">
      <c r="A19" s="241" t="s">
        <v>190</v>
      </c>
      <c r="B19" s="305" t="s">
        <v>198</v>
      </c>
      <c r="C19" s="306"/>
      <c r="D19" s="306"/>
      <c r="E19" s="306"/>
      <c r="F19" s="306"/>
      <c r="G19" s="306"/>
      <c r="H19" s="306"/>
      <c r="I19" s="306"/>
      <c r="J19" s="306"/>
      <c r="K19" s="307"/>
    </row>
    <row r="20" spans="1:11" ht="21" x14ac:dyDescent="0.5">
      <c r="A20" s="241"/>
      <c r="B20" s="308"/>
      <c r="C20" s="309"/>
      <c r="D20" s="309"/>
      <c r="E20" s="309"/>
      <c r="F20" s="309"/>
      <c r="G20" s="309"/>
      <c r="H20" s="309"/>
      <c r="I20" s="309"/>
      <c r="J20" s="309"/>
      <c r="K20" s="310"/>
    </row>
    <row r="21" spans="1:11" ht="21" x14ac:dyDescent="0.5">
      <c r="A21" s="241" t="s">
        <v>189</v>
      </c>
      <c r="B21" s="305" t="s">
        <v>198</v>
      </c>
      <c r="C21" s="306"/>
      <c r="D21" s="306"/>
      <c r="E21" s="306"/>
      <c r="F21" s="306"/>
      <c r="G21" s="306"/>
      <c r="H21" s="306"/>
      <c r="I21" s="306"/>
      <c r="J21" s="306"/>
      <c r="K21" s="307"/>
    </row>
    <row r="22" spans="1:11" ht="21" x14ac:dyDescent="0.5">
      <c r="A22" s="241"/>
      <c r="B22" s="308"/>
      <c r="C22" s="309"/>
      <c r="D22" s="309"/>
      <c r="E22" s="309"/>
      <c r="F22" s="309"/>
      <c r="G22" s="309"/>
      <c r="H22" s="309"/>
      <c r="I22" s="309"/>
      <c r="J22" s="309"/>
      <c r="K22" s="310"/>
    </row>
    <row r="23" spans="1:11" ht="21" x14ac:dyDescent="0.5">
      <c r="A23" s="241" t="s">
        <v>188</v>
      </c>
      <c r="B23" s="305" t="s">
        <v>198</v>
      </c>
      <c r="C23" s="306"/>
      <c r="D23" s="306"/>
      <c r="E23" s="306"/>
      <c r="F23" s="306"/>
      <c r="G23" s="306"/>
      <c r="H23" s="306"/>
      <c r="I23" s="306"/>
      <c r="J23" s="306"/>
      <c r="K23" s="307"/>
    </row>
    <row r="24" spans="1:11" ht="21" x14ac:dyDescent="0.5">
      <c r="A24" s="241"/>
      <c r="B24" s="308"/>
      <c r="C24" s="309"/>
      <c r="D24" s="309"/>
      <c r="E24" s="309"/>
      <c r="F24" s="309"/>
      <c r="G24" s="309"/>
      <c r="H24" s="309"/>
      <c r="I24" s="309"/>
      <c r="J24" s="309"/>
      <c r="K24" s="310"/>
    </row>
    <row r="25" spans="1:11" ht="21" x14ac:dyDescent="0.5">
      <c r="A25" s="241" t="s">
        <v>187</v>
      </c>
      <c r="B25" s="305" t="s">
        <v>198</v>
      </c>
      <c r="C25" s="306"/>
      <c r="D25" s="306"/>
      <c r="E25" s="306"/>
      <c r="F25" s="306"/>
      <c r="G25" s="306"/>
      <c r="H25" s="306"/>
      <c r="I25" s="306"/>
      <c r="J25" s="306"/>
      <c r="K25" s="307"/>
    </row>
    <row r="26" spans="1:11" ht="21" x14ac:dyDescent="0.5">
      <c r="A26" s="241"/>
      <c r="B26" s="308"/>
      <c r="C26" s="309"/>
      <c r="D26" s="309"/>
      <c r="E26" s="309"/>
      <c r="F26" s="309"/>
      <c r="G26" s="309"/>
      <c r="H26" s="309"/>
      <c r="I26" s="309"/>
      <c r="J26" s="309"/>
      <c r="K26" s="310"/>
    </row>
    <row r="27" spans="1:11" ht="21" x14ac:dyDescent="0.5">
      <c r="A27" s="241" t="s">
        <v>186</v>
      </c>
      <c r="B27" s="305" t="s">
        <v>198</v>
      </c>
      <c r="C27" s="306"/>
      <c r="D27" s="306"/>
      <c r="E27" s="306"/>
      <c r="F27" s="306"/>
      <c r="G27" s="306"/>
      <c r="H27" s="306"/>
      <c r="I27" s="306"/>
      <c r="J27" s="306"/>
      <c r="K27" s="307"/>
    </row>
    <row r="28" spans="1:11" ht="21" x14ac:dyDescent="0.5">
      <c r="A28" s="241"/>
      <c r="B28" s="308"/>
      <c r="C28" s="309"/>
      <c r="D28" s="309"/>
      <c r="E28" s="309"/>
      <c r="F28" s="309"/>
      <c r="G28" s="309"/>
      <c r="H28" s="309"/>
      <c r="I28" s="309"/>
      <c r="J28" s="309"/>
      <c r="K28" s="310"/>
    </row>
    <row r="29" spans="1:11" ht="21" x14ac:dyDescent="0.5">
      <c r="A29" s="241" t="s">
        <v>185</v>
      </c>
      <c r="B29" s="305" t="s">
        <v>198</v>
      </c>
      <c r="C29" s="306"/>
      <c r="D29" s="306"/>
      <c r="E29" s="306"/>
      <c r="F29" s="306"/>
      <c r="G29" s="306"/>
      <c r="H29" s="306"/>
      <c r="I29" s="306"/>
      <c r="J29" s="306"/>
      <c r="K29" s="307"/>
    </row>
    <row r="30" spans="1:11" ht="21" x14ac:dyDescent="0.5">
      <c r="A30" s="241"/>
      <c r="B30" s="308"/>
      <c r="C30" s="309"/>
      <c r="D30" s="309"/>
      <c r="E30" s="309"/>
      <c r="F30" s="309"/>
      <c r="G30" s="309"/>
      <c r="H30" s="309"/>
      <c r="I30" s="309"/>
      <c r="J30" s="309"/>
      <c r="K30" s="310"/>
    </row>
    <row r="31" spans="1:11" x14ac:dyDescent="0.35">
      <c r="B31" s="316" t="s">
        <v>184</v>
      </c>
      <c r="C31" s="317"/>
      <c r="D31" s="239"/>
      <c r="E31" s="320" t="s">
        <v>183</v>
      </c>
      <c r="F31" s="243"/>
      <c r="G31" s="321"/>
      <c r="I31" s="320" t="s">
        <v>182</v>
      </c>
      <c r="J31" s="243"/>
      <c r="K31" s="321"/>
    </row>
    <row r="32" spans="1:11" x14ac:dyDescent="0.35">
      <c r="B32" s="316"/>
      <c r="C32" s="317"/>
      <c r="D32" s="239"/>
      <c r="E32" s="320"/>
      <c r="F32" s="243"/>
      <c r="G32" s="321"/>
      <c r="I32" s="320"/>
      <c r="J32" s="243"/>
      <c r="K32" s="321"/>
    </row>
    <row r="33" spans="2:11" x14ac:dyDescent="0.35">
      <c r="B33" s="318"/>
      <c r="C33" s="319"/>
      <c r="D33" s="239"/>
      <c r="E33" s="308"/>
      <c r="F33" s="309"/>
      <c r="G33" s="310"/>
      <c r="I33" s="308"/>
      <c r="J33" s="309"/>
      <c r="K33" s="310"/>
    </row>
    <row r="35" spans="2:11" x14ac:dyDescent="0.35">
      <c r="E35" s="239"/>
      <c r="F35" s="239"/>
      <c r="G35" s="239"/>
    </row>
    <row r="36" spans="2:11" x14ac:dyDescent="0.35">
      <c r="E36" s="239"/>
      <c r="F36" s="239"/>
      <c r="G36" s="239"/>
    </row>
    <row r="37" spans="2:11" x14ac:dyDescent="0.35">
      <c r="E37" s="239"/>
      <c r="F37" s="239"/>
      <c r="G37" s="239"/>
    </row>
  </sheetData>
  <sheetProtection algorithmName="SHA-512" hashValue="FdMMAMyXq9LeOro+FKJor7MbQgI3mdOVDum9VnQKrtCaWijIY32QAwH5knLDh/ZooJP89CHrAeBfcctqGhZ08Q==" saltValue="mCtbCEh5j8+LI2BqORzhhg==" spinCount="100000" sheet="1" selectLockedCells="1" selectUnlockedCells="1"/>
  <mergeCells count="17">
    <mergeCell ref="B31:C33"/>
    <mergeCell ref="I31:K33"/>
    <mergeCell ref="B29:K30"/>
    <mergeCell ref="B27:K28"/>
    <mergeCell ref="E31:G33"/>
    <mergeCell ref="B25:K26"/>
    <mergeCell ref="B23:K24"/>
    <mergeCell ref="B21:K22"/>
    <mergeCell ref="B19:K20"/>
    <mergeCell ref="C2:I2"/>
    <mergeCell ref="B8:K12"/>
    <mergeCell ref="K1:K4"/>
    <mergeCell ref="B13:K14"/>
    <mergeCell ref="B17:K18"/>
    <mergeCell ref="B15:K16"/>
    <mergeCell ref="A6:K6"/>
    <mergeCell ref="A1:B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K37"/>
  <sheetViews>
    <sheetView zoomScaleNormal="100" workbookViewId="0">
      <selection activeCell="B3" sqref="B3:B13"/>
    </sheetView>
  </sheetViews>
  <sheetFormatPr defaultRowHeight="14.5" x14ac:dyDescent="0.35"/>
  <cols>
    <col min="1" max="1" width="3.90625" customWidth="1"/>
    <col min="2" max="2" width="119.6328125" customWidth="1"/>
  </cols>
  <sheetData>
    <row r="1" spans="2:11" ht="22.5" x14ac:dyDescent="0.45">
      <c r="B1" s="46" t="s">
        <v>177</v>
      </c>
      <c r="C1" s="4"/>
      <c r="D1" s="4"/>
      <c r="E1" s="4"/>
      <c r="F1" s="4"/>
      <c r="G1" s="4"/>
      <c r="H1" s="4"/>
      <c r="I1" s="4"/>
      <c r="J1" s="4"/>
      <c r="K1" s="4"/>
    </row>
    <row r="2" spans="2:11" x14ac:dyDescent="0.35">
      <c r="B2" s="3"/>
    </row>
    <row r="3" spans="2:11" ht="14.4" customHeight="1" x14ac:dyDescent="0.35">
      <c r="B3" s="251" t="s">
        <v>151</v>
      </c>
    </row>
    <row r="4" spans="2:11" x14ac:dyDescent="0.35">
      <c r="B4" s="252"/>
    </row>
    <row r="5" spans="2:11" x14ac:dyDescent="0.35">
      <c r="B5" s="252"/>
    </row>
    <row r="6" spans="2:11" x14ac:dyDescent="0.35">
      <c r="B6" s="252"/>
    </row>
    <row r="7" spans="2:11" x14ac:dyDescent="0.35">
      <c r="B7" s="252"/>
    </row>
    <row r="8" spans="2:11" x14ac:dyDescent="0.35">
      <c r="B8" s="252"/>
    </row>
    <row r="9" spans="2:11" x14ac:dyDescent="0.35">
      <c r="B9" s="252"/>
    </row>
    <row r="10" spans="2:11" x14ac:dyDescent="0.35">
      <c r="B10" s="252"/>
    </row>
    <row r="11" spans="2:11" x14ac:dyDescent="0.35">
      <c r="B11" s="252"/>
    </row>
    <row r="12" spans="2:11" x14ac:dyDescent="0.35">
      <c r="B12" s="252"/>
    </row>
    <row r="13" spans="2:11" x14ac:dyDescent="0.35">
      <c r="B13" s="253"/>
    </row>
    <row r="14" spans="2:11" x14ac:dyDescent="0.35">
      <c r="B14" s="5"/>
    </row>
    <row r="15" spans="2:11" ht="15.65" customHeight="1" x14ac:dyDescent="0.35">
      <c r="B15" s="251" t="s">
        <v>54</v>
      </c>
    </row>
    <row r="16" spans="2:11" x14ac:dyDescent="0.35">
      <c r="B16" s="252"/>
    </row>
    <row r="17" spans="2:2" x14ac:dyDescent="0.35">
      <c r="B17" s="253"/>
    </row>
    <row r="18" spans="2:2" x14ac:dyDescent="0.35">
      <c r="B18" s="6"/>
    </row>
    <row r="19" spans="2:2" x14ac:dyDescent="0.35">
      <c r="B19" s="254" t="s">
        <v>55</v>
      </c>
    </row>
    <row r="20" spans="2:2" x14ac:dyDescent="0.35">
      <c r="B20" s="254"/>
    </row>
    <row r="21" spans="2:2" x14ac:dyDescent="0.35">
      <c r="B21" s="254"/>
    </row>
    <row r="22" spans="2:2" x14ac:dyDescent="0.35">
      <c r="B22" s="5"/>
    </row>
    <row r="23" spans="2:2" ht="15.5" x14ac:dyDescent="0.35">
      <c r="B23" s="196" t="s">
        <v>105</v>
      </c>
    </row>
    <row r="25" spans="2:2" x14ac:dyDescent="0.35">
      <c r="B25" s="196" t="s">
        <v>106</v>
      </c>
    </row>
    <row r="27" spans="2:2" ht="14.4" customHeight="1" x14ac:dyDescent="0.35">
      <c r="B27" s="251" t="s">
        <v>71</v>
      </c>
    </row>
    <row r="28" spans="2:2" x14ac:dyDescent="0.35">
      <c r="B28" s="252"/>
    </row>
    <row r="29" spans="2:2" x14ac:dyDescent="0.35">
      <c r="B29" s="252"/>
    </row>
    <row r="30" spans="2:2" x14ac:dyDescent="0.35">
      <c r="B30" s="252"/>
    </row>
    <row r="31" spans="2:2" x14ac:dyDescent="0.35">
      <c r="B31" s="253"/>
    </row>
    <row r="33" spans="2:2" x14ac:dyDescent="0.35">
      <c r="B33" s="196" t="s">
        <v>57</v>
      </c>
    </row>
    <row r="35" spans="2:2" x14ac:dyDescent="0.35">
      <c r="B35" s="251" t="s">
        <v>103</v>
      </c>
    </row>
    <row r="36" spans="2:2" x14ac:dyDescent="0.35">
      <c r="B36" s="252"/>
    </row>
    <row r="37" spans="2:2" x14ac:dyDescent="0.35">
      <c r="B37" s="253"/>
    </row>
  </sheetData>
  <sheetProtection selectLockedCells="1" selectUnlockedCells="1"/>
  <mergeCells count="5">
    <mergeCell ref="B27:B31"/>
    <mergeCell ref="B35:B37"/>
    <mergeCell ref="B3:B13"/>
    <mergeCell ref="B19:B21"/>
    <mergeCell ref="B15:B17"/>
  </mergeCells>
  <pageMargins left="0.7" right="0.7" top="0.75" bottom="0.75" header="0.3" footer="0.3"/>
  <pageSetup scale="87" orientation="landscape" r:id="rId1"/>
  <headerFooter scaleWithDoc="0" alignWithMargins="0">
    <oddHeader>&amp;CDrivers Tracking System</oddHeader>
    <oddFooter>&amp;CHappyPax.com</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B1:K41"/>
  <sheetViews>
    <sheetView showGridLines="0" zoomScaleNormal="100" workbookViewId="0">
      <selection activeCell="C8" sqref="C8"/>
    </sheetView>
  </sheetViews>
  <sheetFormatPr defaultRowHeight="14.5" x14ac:dyDescent="0.35"/>
  <cols>
    <col min="1" max="1" width="14.36328125" customWidth="1"/>
    <col min="2" max="2" width="11.08984375" customWidth="1"/>
    <col min="3" max="3" width="11.54296875" customWidth="1"/>
    <col min="4" max="4" width="4.453125" customWidth="1"/>
    <col min="5" max="5" width="12.453125" customWidth="1"/>
    <col min="6" max="6" width="11.6328125" customWidth="1"/>
    <col min="7" max="7" width="5" customWidth="1"/>
    <col min="9" max="9" width="11.6328125" customWidth="1"/>
    <col min="10" max="10" width="5" customWidth="1"/>
    <col min="11" max="11" width="13.453125" customWidth="1"/>
  </cols>
  <sheetData>
    <row r="1" spans="2:11" ht="22.5" x14ac:dyDescent="0.45">
      <c r="B1" s="273" t="s">
        <v>178</v>
      </c>
      <c r="C1" s="273"/>
      <c r="D1" s="273"/>
      <c r="E1" s="273"/>
      <c r="F1" s="273"/>
      <c r="G1" s="273"/>
      <c r="H1" s="273"/>
      <c r="I1" s="273"/>
      <c r="J1" s="273"/>
      <c r="K1" s="273"/>
    </row>
    <row r="3" spans="2:11" x14ac:dyDescent="0.35">
      <c r="B3" t="s">
        <v>47</v>
      </c>
      <c r="C3" s="68"/>
    </row>
    <row r="5" spans="2:11" ht="15" thickBot="1" x14ac:dyDescent="0.4"/>
    <row r="6" spans="2:11" ht="15" thickBot="1" x14ac:dyDescent="0.4">
      <c r="B6" s="274" t="s">
        <v>56</v>
      </c>
      <c r="C6" s="275"/>
      <c r="E6" s="274" t="s">
        <v>150</v>
      </c>
      <c r="F6" s="275"/>
      <c r="H6" s="274" t="s">
        <v>38</v>
      </c>
      <c r="I6" s="275"/>
      <c r="K6" s="203" t="s">
        <v>89</v>
      </c>
    </row>
    <row r="8" spans="2:11" x14ac:dyDescent="0.35">
      <c r="B8" s="197" t="s">
        <v>94</v>
      </c>
      <c r="C8" s="10" t="s">
        <v>102</v>
      </c>
      <c r="E8" s="197" t="s">
        <v>30</v>
      </c>
      <c r="F8" s="10" t="s">
        <v>12</v>
      </c>
      <c r="H8" s="197" t="s">
        <v>39</v>
      </c>
      <c r="I8" s="10" t="s">
        <v>70</v>
      </c>
      <c r="K8" s="198" t="s">
        <v>51</v>
      </c>
    </row>
    <row r="9" spans="2:11" x14ac:dyDescent="0.35">
      <c r="B9" s="197" t="s">
        <v>95</v>
      </c>
      <c r="C9" s="10" t="s">
        <v>117</v>
      </c>
      <c r="E9" s="197" t="s">
        <v>31</v>
      </c>
      <c r="F9" s="10" t="s">
        <v>66</v>
      </c>
      <c r="H9" s="197" t="s">
        <v>40</v>
      </c>
      <c r="I9" s="10" t="s">
        <v>63</v>
      </c>
      <c r="K9" s="199" t="s">
        <v>52</v>
      </c>
    </row>
    <row r="10" spans="2:11" ht="15" thickBot="1" x14ac:dyDescent="0.4">
      <c r="B10" s="197" t="s">
        <v>96</v>
      </c>
      <c r="C10" s="10" t="s">
        <v>119</v>
      </c>
      <c r="E10" s="197" t="s">
        <v>32</v>
      </c>
      <c r="F10" s="10" t="s">
        <v>20</v>
      </c>
      <c r="H10" s="197" t="s">
        <v>41</v>
      </c>
      <c r="I10" s="10" t="s">
        <v>26</v>
      </c>
      <c r="K10" s="200">
        <v>46023</v>
      </c>
    </row>
    <row r="11" spans="2:11" ht="15" thickTop="1" x14ac:dyDescent="0.35">
      <c r="B11" s="197" t="s">
        <v>97</v>
      </c>
      <c r="C11" s="10" t="s">
        <v>13</v>
      </c>
      <c r="E11" s="197" t="s">
        <v>33</v>
      </c>
      <c r="F11" s="10" t="s">
        <v>125</v>
      </c>
      <c r="H11" s="197" t="s">
        <v>42</v>
      </c>
      <c r="I11" s="10" t="s">
        <v>64</v>
      </c>
      <c r="K11" s="201" t="s">
        <v>87</v>
      </c>
    </row>
    <row r="12" spans="2:11" ht="14.4" customHeight="1" thickBot="1" x14ac:dyDescent="0.4">
      <c r="B12" s="197" t="s">
        <v>98</v>
      </c>
      <c r="C12" s="10" t="s">
        <v>120</v>
      </c>
      <c r="E12" s="197" t="s">
        <v>34</v>
      </c>
      <c r="F12" s="10" t="s">
        <v>90</v>
      </c>
      <c r="H12" s="197" t="s">
        <v>43</v>
      </c>
      <c r="I12" s="10" t="s">
        <v>58</v>
      </c>
      <c r="K12" s="202" t="s">
        <v>86</v>
      </c>
    </row>
    <row r="13" spans="2:11" ht="14.4" customHeight="1" thickTop="1" x14ac:dyDescent="0.35">
      <c r="B13" s="197" t="s">
        <v>99</v>
      </c>
      <c r="C13" s="10" t="s">
        <v>118</v>
      </c>
      <c r="E13" s="197" t="s">
        <v>35</v>
      </c>
      <c r="F13" s="10" t="s">
        <v>127</v>
      </c>
      <c r="H13" s="197" t="s">
        <v>44</v>
      </c>
      <c r="I13" s="10" t="s">
        <v>59</v>
      </c>
      <c r="K13" s="276" t="s">
        <v>61</v>
      </c>
    </row>
    <row r="14" spans="2:11" x14ac:dyDescent="0.35">
      <c r="B14" s="197" t="s">
        <v>100</v>
      </c>
      <c r="C14" s="10" t="s">
        <v>121</v>
      </c>
      <c r="E14" s="197" t="s">
        <v>37</v>
      </c>
      <c r="F14" s="10" t="s">
        <v>68</v>
      </c>
      <c r="H14" s="197" t="s">
        <v>45</v>
      </c>
      <c r="I14" s="10" t="s">
        <v>60</v>
      </c>
      <c r="K14" s="277"/>
    </row>
    <row r="15" spans="2:11" x14ac:dyDescent="0.35">
      <c r="B15" s="197" t="s">
        <v>101</v>
      </c>
      <c r="C15" s="10" t="s">
        <v>69</v>
      </c>
      <c r="E15" s="197" t="s">
        <v>36</v>
      </c>
      <c r="F15" s="10" t="s">
        <v>67</v>
      </c>
      <c r="H15" s="197" t="s">
        <v>46</v>
      </c>
      <c r="I15" s="10" t="s">
        <v>85</v>
      </c>
      <c r="K15" s="199" t="s">
        <v>88</v>
      </c>
    </row>
    <row r="17" spans="2:11" x14ac:dyDescent="0.35">
      <c r="D17" s="45"/>
    </row>
    <row r="18" spans="2:11" x14ac:dyDescent="0.35">
      <c r="B18" s="68" t="s">
        <v>48</v>
      </c>
    </row>
    <row r="20" spans="2:11" ht="14.4" customHeight="1" x14ac:dyDescent="0.35">
      <c r="B20" s="249" t="s">
        <v>133</v>
      </c>
      <c r="C20" s="249"/>
      <c r="D20" s="249"/>
      <c r="E20" s="249"/>
      <c r="F20" s="249"/>
      <c r="G20" s="249"/>
      <c r="H20" s="249"/>
      <c r="I20" s="125"/>
      <c r="J20" s="125"/>
      <c r="K20" s="125"/>
    </row>
    <row r="21" spans="2:11" x14ac:dyDescent="0.35">
      <c r="B21" s="249"/>
      <c r="C21" s="249"/>
      <c r="D21" s="249"/>
      <c r="E21" s="249"/>
      <c r="F21" s="249"/>
      <c r="G21" s="249"/>
      <c r="H21" s="249"/>
      <c r="I21" s="125"/>
      <c r="J21" s="125"/>
      <c r="K21" s="125"/>
    </row>
    <row r="23" spans="2:11" x14ac:dyDescent="0.35">
      <c r="B23" s="68" t="s">
        <v>53</v>
      </c>
      <c r="H23" s="234" t="s">
        <v>107</v>
      </c>
    </row>
    <row r="25" spans="2:11" x14ac:dyDescent="0.35">
      <c r="B25" s="69"/>
      <c r="K25" s="70"/>
    </row>
    <row r="27" spans="2:11" ht="14.4" customHeight="1" x14ac:dyDescent="0.35">
      <c r="B27" s="264" t="s">
        <v>132</v>
      </c>
      <c r="C27" s="265"/>
      <c r="D27" s="265"/>
      <c r="E27" s="265"/>
      <c r="F27" s="265"/>
      <c r="G27" s="265"/>
      <c r="H27" s="265"/>
      <c r="I27" s="265"/>
      <c r="J27" s="265"/>
      <c r="K27" s="266"/>
    </row>
    <row r="28" spans="2:11" x14ac:dyDescent="0.35">
      <c r="B28" s="267"/>
      <c r="C28" s="268"/>
      <c r="D28" s="268"/>
      <c r="E28" s="268"/>
      <c r="F28" s="268"/>
      <c r="G28" s="268"/>
      <c r="H28" s="268"/>
      <c r="I28" s="268"/>
      <c r="J28" s="268"/>
      <c r="K28" s="269"/>
    </row>
    <row r="29" spans="2:11" x14ac:dyDescent="0.35">
      <c r="B29" s="267"/>
      <c r="C29" s="268"/>
      <c r="D29" s="268"/>
      <c r="E29" s="268"/>
      <c r="F29" s="268"/>
      <c r="G29" s="268"/>
      <c r="H29" s="268"/>
      <c r="I29" s="268"/>
      <c r="J29" s="268"/>
      <c r="K29" s="269"/>
    </row>
    <row r="30" spans="2:11" x14ac:dyDescent="0.35">
      <c r="B30" s="267"/>
      <c r="C30" s="268"/>
      <c r="D30" s="268"/>
      <c r="E30" s="268"/>
      <c r="F30" s="268"/>
      <c r="G30" s="268"/>
      <c r="H30" s="268"/>
      <c r="I30" s="268"/>
      <c r="J30" s="268"/>
      <c r="K30" s="269"/>
    </row>
    <row r="31" spans="2:11" x14ac:dyDescent="0.35">
      <c r="B31" s="267"/>
      <c r="C31" s="268"/>
      <c r="D31" s="268"/>
      <c r="E31" s="268"/>
      <c r="F31" s="268"/>
      <c r="G31" s="268"/>
      <c r="H31" s="268"/>
      <c r="I31" s="268"/>
      <c r="J31" s="268"/>
      <c r="K31" s="269"/>
    </row>
    <row r="32" spans="2:11" x14ac:dyDescent="0.35">
      <c r="B32" s="270"/>
      <c r="C32" s="271"/>
      <c r="D32" s="271"/>
      <c r="E32" s="271"/>
      <c r="F32" s="271"/>
      <c r="G32" s="271"/>
      <c r="H32" s="271"/>
      <c r="I32" s="271"/>
      <c r="J32" s="271"/>
      <c r="K32" s="272"/>
    </row>
    <row r="35" spans="2:11" x14ac:dyDescent="0.35">
      <c r="B35" s="255" t="s">
        <v>124</v>
      </c>
      <c r="C35" s="256"/>
      <c r="D35" s="256"/>
      <c r="E35" s="256"/>
      <c r="F35" s="256"/>
      <c r="G35" s="256"/>
      <c r="H35" s="256"/>
      <c r="I35" s="256"/>
      <c r="J35" s="256"/>
      <c r="K35" s="257"/>
    </row>
    <row r="36" spans="2:11" x14ac:dyDescent="0.35">
      <c r="B36" s="258"/>
      <c r="C36" s="259"/>
      <c r="D36" s="259"/>
      <c r="E36" s="259"/>
      <c r="F36" s="259"/>
      <c r="G36" s="259"/>
      <c r="H36" s="259"/>
      <c r="I36" s="259"/>
      <c r="J36" s="259"/>
      <c r="K36" s="260"/>
    </row>
    <row r="37" spans="2:11" x14ac:dyDescent="0.35">
      <c r="B37" s="258"/>
      <c r="C37" s="259"/>
      <c r="D37" s="259"/>
      <c r="E37" s="259"/>
      <c r="F37" s="259"/>
      <c r="G37" s="259"/>
      <c r="H37" s="259"/>
      <c r="I37" s="259"/>
      <c r="J37" s="259"/>
      <c r="K37" s="260"/>
    </row>
    <row r="38" spans="2:11" x14ac:dyDescent="0.35">
      <c r="B38" s="258"/>
      <c r="C38" s="259"/>
      <c r="D38" s="259"/>
      <c r="E38" s="259"/>
      <c r="F38" s="259"/>
      <c r="G38" s="259"/>
      <c r="H38" s="259"/>
      <c r="I38" s="259"/>
      <c r="J38" s="259"/>
      <c r="K38" s="260"/>
    </row>
    <row r="39" spans="2:11" x14ac:dyDescent="0.35">
      <c r="B39" s="261"/>
      <c r="C39" s="262"/>
      <c r="D39" s="262"/>
      <c r="E39" s="262"/>
      <c r="F39" s="262"/>
      <c r="G39" s="262"/>
      <c r="H39" s="262"/>
      <c r="I39" s="262"/>
      <c r="J39" s="262"/>
      <c r="K39" s="263"/>
    </row>
    <row r="41" spans="2:11" ht="14.4" customHeight="1" x14ac:dyDescent="0.35"/>
  </sheetData>
  <sheetProtection algorithmName="SHA-512" hashValue="A5/DWG6xqa2q/sQpVd4akysrgP5d2uniQ1jJtDWkASrFtReGywcm17Mbd3E8ripezBCTaVnjNuN+M6htgwvdmA==" saltValue="+sYFxmW+K21UJvhOVBKH/w==" spinCount="100000" sheet="1" selectLockedCells="1"/>
  <mergeCells count="8">
    <mergeCell ref="B35:K39"/>
    <mergeCell ref="B27:K32"/>
    <mergeCell ref="B1:K1"/>
    <mergeCell ref="B6:C6"/>
    <mergeCell ref="E6:F6"/>
    <mergeCell ref="H6:I6"/>
    <mergeCell ref="K13:K14"/>
    <mergeCell ref="B20:H21"/>
  </mergeCells>
  <dataValidations count="1">
    <dataValidation type="textLength" allowBlank="1" showInputMessage="1" showErrorMessage="1" errorTitle="Test Error Message" error="10 Characters Only" sqref="C8:C15 F8:F15 I8:I15" xr:uid="{00000000-0002-0000-0200-000000000000}">
      <formula1>1</formula1>
      <formula2>10</formula2>
    </dataValidation>
  </dataValidations>
  <hyperlinks>
    <hyperlink ref="H23" r:id="rId1" xr:uid="{00000000-0004-0000-0200-000000000000}"/>
  </hyperlinks>
  <pageMargins left="0.7" right="0.7" top="0.75" bottom="0.75" header="0.3" footer="0.3"/>
  <pageSetup orientation="landscape" r:id="rId2"/>
  <headerFooter scaleWithDoc="0" alignWithMargins="0">
    <oddHeader>&amp;CDrivers Tracking System</oddHeader>
    <oddFooter>&amp;CHappyPax.com</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K101"/>
  <sheetViews>
    <sheetView zoomScaleNormal="100" zoomScaleSheetLayoutView="100" workbookViewId="0">
      <selection activeCell="B12" sqref="B12"/>
    </sheetView>
  </sheetViews>
  <sheetFormatPr defaultColWidth="8.90625" defaultRowHeight="14.5" x14ac:dyDescent="0.35"/>
  <cols>
    <col min="1" max="1" width="5.08984375" customWidth="1"/>
    <col min="2" max="2" width="11.6328125" customWidth="1"/>
    <col min="3" max="3" width="12" bestFit="1" customWidth="1"/>
    <col min="4" max="4" width="10.08984375" customWidth="1"/>
    <col min="5" max="5" width="9.6328125" customWidth="1"/>
    <col min="6" max="6" width="12.453125" customWidth="1"/>
    <col min="7" max="7" width="12" bestFit="1" customWidth="1"/>
    <col min="8" max="8" width="10.54296875" bestFit="1" customWidth="1"/>
    <col min="9" max="9" width="10" customWidth="1"/>
    <col min="10" max="10" width="10.36328125" customWidth="1"/>
    <col min="11" max="11" width="14.54296875" customWidth="1"/>
  </cols>
  <sheetData>
    <row r="1" spans="1:11" ht="22.5" x14ac:dyDescent="0.45">
      <c r="A1" s="285" t="s">
        <v>179</v>
      </c>
      <c r="B1" s="286"/>
      <c r="C1" s="286"/>
      <c r="D1" s="286"/>
      <c r="E1" s="286"/>
      <c r="F1" s="286"/>
      <c r="G1" s="286"/>
      <c r="H1" s="286"/>
      <c r="I1" s="286"/>
      <c r="J1" s="286"/>
      <c r="K1" s="286"/>
    </row>
    <row r="2" spans="1:11" ht="15" thickBot="1" x14ac:dyDescent="0.4">
      <c r="B2" s="161"/>
      <c r="C2" s="161"/>
      <c r="D2" s="177"/>
      <c r="E2" s="161"/>
      <c r="F2" s="177"/>
      <c r="G2" s="161"/>
      <c r="H2" s="177"/>
      <c r="I2" s="161"/>
      <c r="J2" s="178"/>
      <c r="K2" s="161"/>
    </row>
    <row r="3" spans="1:11" ht="15.5" thickTop="1" thickBot="1" x14ac:dyDescent="0.4">
      <c r="A3" s="162"/>
      <c r="B3" s="161"/>
      <c r="C3" s="161"/>
      <c r="D3" s="54" t="s">
        <v>4</v>
      </c>
      <c r="E3" s="287" t="s">
        <v>0</v>
      </c>
      <c r="F3" s="288"/>
      <c r="G3" s="289"/>
      <c r="H3" s="55" t="s">
        <v>7</v>
      </c>
      <c r="I3" s="161"/>
      <c r="J3" s="59" t="s">
        <v>5</v>
      </c>
      <c r="K3" s="161"/>
    </row>
    <row r="4" spans="1:11" ht="15.5" thickTop="1" thickBot="1" x14ac:dyDescent="0.4">
      <c r="A4" s="162"/>
      <c r="B4" s="179" t="s">
        <v>29</v>
      </c>
      <c r="C4" s="161"/>
      <c r="D4" s="56" t="s">
        <v>25</v>
      </c>
      <c r="E4" s="57" t="s">
        <v>1</v>
      </c>
      <c r="F4" s="57" t="s">
        <v>2</v>
      </c>
      <c r="G4" s="57" t="s">
        <v>3</v>
      </c>
      <c r="H4" s="58" t="s">
        <v>25</v>
      </c>
      <c r="I4" s="161"/>
      <c r="J4" s="60" t="s">
        <v>25</v>
      </c>
      <c r="K4" s="161"/>
    </row>
    <row r="5" spans="1:11" ht="15.5" thickTop="1" thickBot="1" x14ac:dyDescent="0.4">
      <c r="A5" s="162"/>
      <c r="B5" s="180"/>
      <c r="C5" s="175"/>
      <c r="D5" s="30">
        <f>G72</f>
        <v>128</v>
      </c>
      <c r="E5" s="31">
        <f>K8</f>
        <v>8</v>
      </c>
      <c r="F5" s="32">
        <f>F38+K38</f>
        <v>99.940000000000012</v>
      </c>
      <c r="G5" s="33">
        <f>E5+F5</f>
        <v>107.94000000000001</v>
      </c>
      <c r="H5" s="34">
        <f>D5-G5</f>
        <v>20.059999999999988</v>
      </c>
      <c r="I5" s="180"/>
      <c r="J5" s="35">
        <f>K73</f>
        <v>255</v>
      </c>
      <c r="K5" s="163"/>
    </row>
    <row r="6" spans="1:11" ht="15.5" thickTop="1" thickBot="1" x14ac:dyDescent="0.4">
      <c r="B6" s="148"/>
      <c r="C6" s="148"/>
      <c r="D6" s="142"/>
      <c r="E6" s="142"/>
      <c r="F6" s="142"/>
      <c r="G6" s="144"/>
      <c r="H6" s="142"/>
      <c r="I6" s="148"/>
      <c r="J6" s="142"/>
      <c r="K6" s="148"/>
    </row>
    <row r="7" spans="1:11" ht="15" thickTop="1" x14ac:dyDescent="0.35">
      <c r="B7" s="290" t="s">
        <v>91</v>
      </c>
      <c r="C7" s="61" t="str">
        <f>Setup!C8</f>
        <v>Car Ins</v>
      </c>
      <c r="D7" s="61" t="str">
        <f>Setup!C9</f>
        <v>Phones</v>
      </c>
      <c r="E7" s="61" t="str">
        <f>Setup!C10</f>
        <v>Data Plans</v>
      </c>
      <c r="F7" s="61" t="str">
        <f>Setup!C11</f>
        <v>Internet</v>
      </c>
      <c r="G7" s="61" t="str">
        <f>Setup!C12</f>
        <v>Car Paymts</v>
      </c>
      <c r="H7" s="61" t="str">
        <f>Setup!C13</f>
        <v>Rents</v>
      </c>
      <c r="I7" s="61" t="str">
        <f>Setup!C14</f>
        <v>Bank Stmts</v>
      </c>
      <c r="J7" s="61" t="str">
        <f>Setup!C15</f>
        <v>Other 1</v>
      </c>
      <c r="K7" s="62" t="s">
        <v>3</v>
      </c>
    </row>
    <row r="8" spans="1:11" ht="15" thickBot="1" x14ac:dyDescent="0.4">
      <c r="B8" s="291"/>
      <c r="C8" s="37">
        <f>SUMIF($D$12:$D$32,Setup!C8,$E$12:$E$32) + SUMIF($I$12:$I$32,Setup!C8,$J$12:$J$32)</f>
        <v>1</v>
      </c>
      <c r="D8" s="37">
        <f>SUMIF($D$12:$D$32,Setup!C9,$E$12:$E$32) + SUMIF($I$12:$I$32,Setup!C9,$J$12:$J$32)</f>
        <v>1</v>
      </c>
      <c r="E8" s="37">
        <f>SUMIF($D$12:$D$32,Setup!C10,$E$12:$E$32) + SUMIF($I$12:$I$32,Setup!C10,$J$12:$J$32)</f>
        <v>1</v>
      </c>
      <c r="F8" s="37">
        <f>SUMIF($D$12:$D$32,Setup!C11,$E$12:$E$32) + SUMIF($I$12:$I$32,Setup!C11,$J$12:$J$32)</f>
        <v>1</v>
      </c>
      <c r="G8" s="37">
        <f>SUMIF($D$12:$D$32,Setup!C12,$E$12:$E$32) + SUMIF($I$12:$I$32,Setup!C12,$J$12:$J$32)</f>
        <v>1</v>
      </c>
      <c r="H8" s="37">
        <f>SUMIF($D$12:$D$32,Setup!C13,$E$12:$E$32) + SUMIF($I$12:$I$32,Setup!C13,$J$12:$J$32)</f>
        <v>1</v>
      </c>
      <c r="I8" s="37">
        <f>SUMIF($D$12:$D$32,Setup!C14,$E$12:$E$32) + SUMIF($I$12:$I$32,Setup!C14,$J$12:$J$32)</f>
        <v>1</v>
      </c>
      <c r="J8" s="37">
        <f>SUMIF($D$12:$D$32,Setup!C15,$E$12:$E$32) + SUMIF($I$12:$I$32,Setup!C15,$J$12:$J$32)</f>
        <v>1</v>
      </c>
      <c r="K8" s="36">
        <f>SUM(C8:J8)</f>
        <v>8</v>
      </c>
    </row>
    <row r="9" spans="1:11" ht="15.5" thickTop="1" thickBot="1" x14ac:dyDescent="0.4">
      <c r="A9" s="208"/>
      <c r="B9" s="142"/>
      <c r="C9" s="142"/>
      <c r="D9" s="142"/>
      <c r="E9" s="142"/>
      <c r="F9" s="142"/>
      <c r="G9" s="144"/>
      <c r="H9" s="142"/>
      <c r="I9" s="142"/>
      <c r="J9" s="142"/>
      <c r="K9" s="142"/>
    </row>
    <row r="10" spans="1:11" ht="15" thickTop="1" x14ac:dyDescent="0.35">
      <c r="B10" s="292" t="s">
        <v>6</v>
      </c>
      <c r="C10" s="281"/>
      <c r="D10" s="281"/>
      <c r="E10" s="282"/>
      <c r="F10" s="140">
        <f>SUM(E12:E32)</f>
        <v>8</v>
      </c>
      <c r="G10" s="292" t="s">
        <v>92</v>
      </c>
      <c r="H10" s="281"/>
      <c r="I10" s="281"/>
      <c r="J10" s="282"/>
      <c r="K10" s="140">
        <f>SUM(J12:J32)</f>
        <v>0</v>
      </c>
    </row>
    <row r="11" spans="1:11" ht="15" thickBot="1" x14ac:dyDescent="0.4">
      <c r="B11" s="63" t="s">
        <v>8</v>
      </c>
      <c r="C11" s="40" t="s">
        <v>9</v>
      </c>
      <c r="D11" s="40" t="s">
        <v>21</v>
      </c>
      <c r="E11" s="141" t="s">
        <v>10</v>
      </c>
      <c r="F11" s="65" t="s">
        <v>11</v>
      </c>
      <c r="G11" s="63" t="s">
        <v>8</v>
      </c>
      <c r="H11" s="40" t="s">
        <v>9</v>
      </c>
      <c r="I11" s="40" t="s">
        <v>21</v>
      </c>
      <c r="J11" s="141" t="s">
        <v>10</v>
      </c>
      <c r="K11" s="65" t="s">
        <v>11</v>
      </c>
    </row>
    <row r="12" spans="1:11" ht="15" thickTop="1" x14ac:dyDescent="0.35">
      <c r="B12" s="156">
        <v>46025</v>
      </c>
      <c r="C12" s="131" t="s">
        <v>153</v>
      </c>
      <c r="D12" s="131" t="s">
        <v>102</v>
      </c>
      <c r="E12" s="19">
        <v>1</v>
      </c>
      <c r="F12" s="132" t="s">
        <v>136</v>
      </c>
      <c r="G12" s="157"/>
      <c r="H12" s="131"/>
      <c r="I12" s="131"/>
      <c r="J12" s="15"/>
      <c r="K12" s="135"/>
    </row>
    <row r="13" spans="1:11" x14ac:dyDescent="0.35">
      <c r="B13" s="156">
        <v>46025</v>
      </c>
      <c r="C13" s="131" t="s">
        <v>153</v>
      </c>
      <c r="D13" s="131" t="s">
        <v>119</v>
      </c>
      <c r="E13" s="19">
        <v>1</v>
      </c>
      <c r="F13" s="132" t="s">
        <v>137</v>
      </c>
      <c r="G13" s="158"/>
      <c r="H13" s="131"/>
      <c r="I13" s="131"/>
      <c r="J13" s="15"/>
      <c r="K13" s="135" t="s">
        <v>109</v>
      </c>
    </row>
    <row r="14" spans="1:11" x14ac:dyDescent="0.35">
      <c r="B14" s="156">
        <v>46027</v>
      </c>
      <c r="C14" s="131" t="s">
        <v>135</v>
      </c>
      <c r="D14" s="131" t="s">
        <v>120</v>
      </c>
      <c r="E14" s="19">
        <v>1</v>
      </c>
      <c r="F14" s="132" t="s">
        <v>138</v>
      </c>
      <c r="G14" s="158"/>
      <c r="H14" s="131"/>
      <c r="I14" s="131"/>
      <c r="J14" s="15"/>
      <c r="K14" s="135" t="s">
        <v>112</v>
      </c>
    </row>
    <row r="15" spans="1:11" x14ac:dyDescent="0.35">
      <c r="B15" s="156">
        <v>46028</v>
      </c>
      <c r="C15" s="131" t="s">
        <v>130</v>
      </c>
      <c r="D15" s="131" t="s">
        <v>117</v>
      </c>
      <c r="E15" s="19">
        <v>1</v>
      </c>
      <c r="F15" s="132" t="s">
        <v>139</v>
      </c>
      <c r="G15" s="158"/>
      <c r="H15" s="131"/>
      <c r="I15" s="131"/>
      <c r="J15" s="15"/>
      <c r="K15" s="135" t="s">
        <v>114</v>
      </c>
    </row>
    <row r="16" spans="1:11" x14ac:dyDescent="0.35">
      <c r="B16" s="16">
        <v>46029</v>
      </c>
      <c r="C16" s="131" t="s">
        <v>144</v>
      </c>
      <c r="D16" s="131" t="s">
        <v>121</v>
      </c>
      <c r="E16" s="19">
        <v>1</v>
      </c>
      <c r="F16" s="132" t="s">
        <v>140</v>
      </c>
      <c r="G16" s="158"/>
      <c r="H16" s="131"/>
      <c r="I16" s="131"/>
      <c r="J16" s="15"/>
      <c r="K16" s="135" t="s">
        <v>110</v>
      </c>
    </row>
    <row r="17" spans="2:11" x14ac:dyDescent="0.35">
      <c r="B17" s="156">
        <v>46029</v>
      </c>
      <c r="C17" s="131" t="s">
        <v>144</v>
      </c>
      <c r="D17" s="131" t="s">
        <v>13</v>
      </c>
      <c r="E17" s="19">
        <v>1</v>
      </c>
      <c r="F17" s="132" t="s">
        <v>140</v>
      </c>
      <c r="G17" s="158"/>
      <c r="H17" s="131"/>
      <c r="I17" s="131"/>
      <c r="J17" s="15"/>
      <c r="K17" s="135" t="s">
        <v>111</v>
      </c>
    </row>
    <row r="18" spans="2:11" x14ac:dyDescent="0.35">
      <c r="B18" s="156">
        <v>46030</v>
      </c>
      <c r="C18" s="131" t="s">
        <v>145</v>
      </c>
      <c r="D18" s="131" t="s">
        <v>118</v>
      </c>
      <c r="E18" s="19">
        <v>1</v>
      </c>
      <c r="F18" s="132" t="s">
        <v>140</v>
      </c>
      <c r="G18" s="158"/>
      <c r="H18" s="131"/>
      <c r="I18" s="131"/>
      <c r="J18" s="15"/>
      <c r="K18" s="135" t="s">
        <v>113</v>
      </c>
    </row>
    <row r="19" spans="2:11" x14ac:dyDescent="0.35">
      <c r="B19" s="156">
        <v>46031</v>
      </c>
      <c r="C19" s="131" t="s">
        <v>123</v>
      </c>
      <c r="D19" s="131" t="s">
        <v>69</v>
      </c>
      <c r="E19" s="19">
        <v>1</v>
      </c>
      <c r="F19" s="132" t="s">
        <v>146</v>
      </c>
      <c r="G19" s="158"/>
      <c r="H19" s="131"/>
      <c r="I19" s="131"/>
      <c r="J19" s="15"/>
      <c r="K19" s="135" t="s">
        <v>115</v>
      </c>
    </row>
    <row r="20" spans="2:11" x14ac:dyDescent="0.35">
      <c r="B20" s="156"/>
      <c r="C20" s="131"/>
      <c r="D20" s="131"/>
      <c r="E20" s="19"/>
      <c r="F20" s="132"/>
      <c r="G20" s="158"/>
      <c r="H20" s="131"/>
      <c r="I20" s="131"/>
      <c r="J20" s="15"/>
      <c r="K20" s="135"/>
    </row>
    <row r="21" spans="2:11" x14ac:dyDescent="0.35">
      <c r="B21" s="156"/>
      <c r="C21" s="131"/>
      <c r="D21" s="131"/>
      <c r="E21" s="19"/>
      <c r="F21" s="132"/>
      <c r="G21" s="158"/>
      <c r="H21" s="131"/>
      <c r="I21" s="131"/>
      <c r="J21" s="15"/>
      <c r="K21" s="135" t="s">
        <v>143</v>
      </c>
    </row>
    <row r="22" spans="2:11" x14ac:dyDescent="0.35">
      <c r="B22" s="156"/>
      <c r="C22" s="131"/>
      <c r="D22" s="131"/>
      <c r="E22" s="19"/>
      <c r="F22" s="132"/>
      <c r="G22" s="158"/>
      <c r="H22" s="131"/>
      <c r="I22" s="131"/>
      <c r="J22" s="15"/>
      <c r="K22" s="135" t="s">
        <v>147</v>
      </c>
    </row>
    <row r="23" spans="2:11" x14ac:dyDescent="0.35">
      <c r="B23" s="156"/>
      <c r="C23" s="131"/>
      <c r="D23" s="131"/>
      <c r="E23" s="19"/>
      <c r="F23" s="132"/>
      <c r="G23" s="158"/>
      <c r="H23" s="131"/>
      <c r="I23" s="131"/>
      <c r="J23" s="15"/>
      <c r="K23" s="135" t="s">
        <v>148</v>
      </c>
    </row>
    <row r="24" spans="2:11" x14ac:dyDescent="0.35">
      <c r="B24" s="156"/>
      <c r="C24" s="131"/>
      <c r="D24" s="131"/>
      <c r="E24" s="19"/>
      <c r="F24" s="132"/>
      <c r="G24" s="158"/>
      <c r="H24" s="131"/>
      <c r="I24" s="131"/>
      <c r="J24" s="15"/>
      <c r="K24" s="135"/>
    </row>
    <row r="25" spans="2:11" x14ac:dyDescent="0.35">
      <c r="B25" s="156"/>
      <c r="C25" s="131"/>
      <c r="D25" s="131"/>
      <c r="E25" s="19"/>
      <c r="F25" s="132"/>
      <c r="G25" s="158"/>
      <c r="H25" s="131"/>
      <c r="I25" s="131"/>
      <c r="J25" s="15"/>
      <c r="K25" s="135"/>
    </row>
    <row r="26" spans="2:11" x14ac:dyDescent="0.35">
      <c r="B26" s="156"/>
      <c r="C26" s="131"/>
      <c r="D26" s="131"/>
      <c r="E26" s="19"/>
      <c r="F26" s="132"/>
      <c r="G26" s="133"/>
      <c r="H26" s="131"/>
      <c r="I26" s="131"/>
      <c r="J26" s="15"/>
      <c r="K26" s="135"/>
    </row>
    <row r="27" spans="2:11" x14ac:dyDescent="0.35">
      <c r="B27" s="156"/>
      <c r="C27" s="131"/>
      <c r="D27" s="131"/>
      <c r="E27" s="19"/>
      <c r="F27" s="132"/>
      <c r="G27" s="133"/>
      <c r="H27" s="131"/>
      <c r="I27" s="131"/>
      <c r="J27" s="15"/>
      <c r="K27" s="135"/>
    </row>
    <row r="28" spans="2:11" x14ac:dyDescent="0.35">
      <c r="B28" s="156"/>
      <c r="C28" s="131"/>
      <c r="D28" s="131"/>
      <c r="E28" s="19"/>
      <c r="F28" s="132"/>
      <c r="G28" s="133"/>
      <c r="H28" s="131"/>
      <c r="I28" s="131"/>
      <c r="J28" s="15"/>
      <c r="K28" s="135"/>
    </row>
    <row r="29" spans="2:11" x14ac:dyDescent="0.35">
      <c r="B29" s="156"/>
      <c r="C29" s="131"/>
      <c r="D29" s="131"/>
      <c r="E29" s="19"/>
      <c r="F29" s="132"/>
      <c r="G29" s="133"/>
      <c r="H29" s="131"/>
      <c r="I29" s="131"/>
      <c r="J29" s="15"/>
      <c r="K29" s="135"/>
    </row>
    <row r="30" spans="2:11" x14ac:dyDescent="0.35">
      <c r="B30" s="156"/>
      <c r="C30" s="131"/>
      <c r="D30" s="131"/>
      <c r="E30" s="19"/>
      <c r="F30" s="132"/>
      <c r="G30" s="133"/>
      <c r="H30" s="131"/>
      <c r="I30" s="131"/>
      <c r="J30" s="15"/>
      <c r="K30" s="135"/>
    </row>
    <row r="31" spans="2:11" x14ac:dyDescent="0.35">
      <c r="B31" s="156"/>
      <c r="C31" s="131"/>
      <c r="D31" s="131"/>
      <c r="E31" s="19"/>
      <c r="F31" s="132"/>
      <c r="G31" s="133"/>
      <c r="H31" s="131"/>
      <c r="I31" s="131"/>
      <c r="J31" s="15"/>
      <c r="K31" s="135"/>
    </row>
    <row r="32" spans="2:11" x14ac:dyDescent="0.35">
      <c r="B32" s="156"/>
      <c r="C32" s="131"/>
      <c r="D32" s="131"/>
      <c r="E32" s="19"/>
      <c r="F32" s="165"/>
      <c r="G32" s="164"/>
      <c r="H32" s="131"/>
      <c r="I32" s="131"/>
      <c r="J32" s="15"/>
      <c r="K32" s="135"/>
    </row>
    <row r="33" spans="1:11" ht="15" thickBot="1" x14ac:dyDescent="0.4">
      <c r="A33" s="208"/>
      <c r="B33" s="160"/>
      <c r="C33" s="161"/>
      <c r="D33" s="161"/>
      <c r="E33" s="162"/>
      <c r="F33" s="161"/>
      <c r="G33" s="163"/>
      <c r="H33" s="160"/>
      <c r="I33" s="162"/>
      <c r="J33" s="162"/>
      <c r="K33" s="161"/>
    </row>
    <row r="34" spans="1:11" ht="15.5" thickTop="1" thickBot="1" x14ac:dyDescent="0.4">
      <c r="B34" s="293" t="s">
        <v>108</v>
      </c>
      <c r="C34" s="294"/>
      <c r="D34" s="161"/>
      <c r="E34" s="162"/>
      <c r="F34" s="161"/>
      <c r="G34" s="162"/>
      <c r="H34" s="160"/>
      <c r="I34" s="162"/>
      <c r="J34" s="162"/>
      <c r="K34" s="161"/>
    </row>
    <row r="35" spans="1:11" ht="15" thickTop="1" x14ac:dyDescent="0.35">
      <c r="B35" s="278" t="s">
        <v>22</v>
      </c>
      <c r="C35" s="61" t="str">
        <f>Setup!F8</f>
        <v>Fuel</v>
      </c>
      <c r="D35" s="61" t="str">
        <f>Setup!F9</f>
        <v>Meals</v>
      </c>
      <c r="E35" s="61" t="str">
        <f>Setup!F10</f>
        <v>Repairs</v>
      </c>
      <c r="F35" s="61" t="str">
        <f>Setup!F11</f>
        <v>ATM Fees</v>
      </c>
      <c r="G35" s="61" t="str">
        <f>Setup!F12</f>
        <v>Supplies</v>
      </c>
      <c r="H35" s="61" t="str">
        <f>Setup!F13</f>
        <v>Tolls</v>
      </c>
      <c r="I35" s="61" t="str">
        <f>Setup!F14</f>
        <v>Misc 2</v>
      </c>
      <c r="J35" s="61" t="str">
        <f>Setup!F15</f>
        <v>Misc 1</v>
      </c>
      <c r="K35" s="62" t="s">
        <v>3</v>
      </c>
    </row>
    <row r="36" spans="1:11" ht="15" thickBot="1" x14ac:dyDescent="0.4">
      <c r="B36" s="279"/>
      <c r="C36" s="37">
        <f>SUMIF($D40:$D66,Setup!F8,$E40:$E66) + SUMIF($I40:$I66,Setup!F8,$J40:$J66)</f>
        <v>49.24</v>
      </c>
      <c r="D36" s="37">
        <f>SUMIF($D40:$D66,Setup!F9,$E40:$E66) + SUMIF($I40:$I66,Setup!F9,$J40:$J66)</f>
        <v>11</v>
      </c>
      <c r="E36" s="37">
        <f>SUMIF($D40:$D66,Setup!F10,$E40:$E66) + SUMIF($I40:$I66,Setup!F10,$J40:$J66)</f>
        <v>22.5</v>
      </c>
      <c r="F36" s="37">
        <f>SUMIF($D40:$D66,Setup!F11,$E40:$E66) + SUMIF($I40:$I66,Setup!F11,$J40:$J66)</f>
        <v>3</v>
      </c>
      <c r="G36" s="37">
        <f>SUMIF($D40:$D66,Setup!F12,$E40:$E66) + SUMIF($I40:$I66,Setup!F12,$J40:$J66)</f>
        <v>0</v>
      </c>
      <c r="H36" s="37">
        <f>SUMIF($D40:$D66,Setup!F13,$E40:$E66) + SUMIF($I40:$I66,Setup!F13,$J40:$J66)</f>
        <v>14.2</v>
      </c>
      <c r="I36" s="37">
        <f>SUMIF($D40:$D66,Setup!F14,$E40:$E66) + SUMIF($I40:$I66,Setup!F14,$J40:$J66)</f>
        <v>0</v>
      </c>
      <c r="J36" s="37">
        <f>SUMIF($D40:$D66,Setup!F15,$E40:$E66) + SUMIF($I40:$I66,Setup!F15,$J40:$J66)</f>
        <v>0</v>
      </c>
      <c r="K36" s="38">
        <f>SUM(C36:J36)</f>
        <v>99.940000000000012</v>
      </c>
    </row>
    <row r="37" spans="1:11" ht="15.5" thickTop="1" thickBot="1" x14ac:dyDescent="0.4">
      <c r="A37" s="208"/>
      <c r="B37" s="145"/>
      <c r="C37" s="142"/>
      <c r="D37" s="142"/>
      <c r="E37" s="143"/>
      <c r="F37" s="142"/>
      <c r="G37" s="144"/>
      <c r="H37" s="145"/>
      <c r="I37" s="143"/>
      <c r="J37" s="143"/>
      <c r="K37" s="142"/>
    </row>
    <row r="38" spans="1:11" ht="15" thickTop="1" x14ac:dyDescent="0.35">
      <c r="B38" s="292" t="s">
        <v>49</v>
      </c>
      <c r="C38" s="281"/>
      <c r="D38" s="281"/>
      <c r="E38" s="282"/>
      <c r="F38" s="39">
        <f>SUM(E40:E66)</f>
        <v>99.940000000000012</v>
      </c>
      <c r="G38" s="292" t="s">
        <v>50</v>
      </c>
      <c r="H38" s="281"/>
      <c r="I38" s="281"/>
      <c r="J38" s="282"/>
      <c r="K38" s="39">
        <f>SUM(J40:J66)</f>
        <v>0</v>
      </c>
    </row>
    <row r="39" spans="1:11" ht="15" thickBot="1" x14ac:dyDescent="0.4">
      <c r="B39" s="63" t="s">
        <v>8</v>
      </c>
      <c r="C39" s="40" t="s">
        <v>9</v>
      </c>
      <c r="D39" s="40" t="s">
        <v>21</v>
      </c>
      <c r="E39" s="64" t="s">
        <v>10</v>
      </c>
      <c r="F39" s="65" t="s">
        <v>11</v>
      </c>
      <c r="G39" s="63" t="s">
        <v>8</v>
      </c>
      <c r="H39" s="40" t="s">
        <v>9</v>
      </c>
      <c r="I39" s="40" t="s">
        <v>21</v>
      </c>
      <c r="J39" s="64" t="s">
        <v>10</v>
      </c>
      <c r="K39" s="65" t="s">
        <v>11</v>
      </c>
    </row>
    <row r="40" spans="1:11" ht="15" thickTop="1" x14ac:dyDescent="0.35">
      <c r="B40" s="11">
        <v>46023</v>
      </c>
      <c r="C40" s="134" t="s">
        <v>154</v>
      </c>
      <c r="D40" s="136" t="s">
        <v>12</v>
      </c>
      <c r="E40" s="12">
        <v>49.24</v>
      </c>
      <c r="F40" s="137" t="s">
        <v>72</v>
      </c>
      <c r="G40" s="133"/>
      <c r="H40" s="136"/>
      <c r="I40" s="136"/>
      <c r="J40" s="13"/>
      <c r="K40" s="136"/>
    </row>
    <row r="41" spans="1:11" x14ac:dyDescent="0.35">
      <c r="B41" s="16">
        <v>46023</v>
      </c>
      <c r="C41" s="135" t="s">
        <v>154</v>
      </c>
      <c r="D41" s="136" t="s">
        <v>125</v>
      </c>
      <c r="E41" s="15">
        <v>3</v>
      </c>
      <c r="F41" s="138" t="s">
        <v>129</v>
      </c>
      <c r="G41" s="133"/>
      <c r="H41" s="135"/>
      <c r="I41" s="136"/>
      <c r="J41" s="15"/>
      <c r="K41" s="135"/>
    </row>
    <row r="42" spans="1:11" x14ac:dyDescent="0.35">
      <c r="B42" s="17">
        <v>46025</v>
      </c>
      <c r="C42" s="135" t="s">
        <v>141</v>
      </c>
      <c r="D42" s="136" t="s">
        <v>20</v>
      </c>
      <c r="E42" s="15">
        <v>22.5</v>
      </c>
      <c r="F42" s="138" t="s">
        <v>126</v>
      </c>
      <c r="G42" s="20"/>
      <c r="H42" s="135"/>
      <c r="I42" s="136"/>
      <c r="J42" s="15"/>
      <c r="K42" s="135"/>
    </row>
    <row r="43" spans="1:11" x14ac:dyDescent="0.35">
      <c r="B43" s="17">
        <v>46025</v>
      </c>
      <c r="C43" s="135" t="s">
        <v>141</v>
      </c>
      <c r="D43" s="136" t="s">
        <v>127</v>
      </c>
      <c r="E43" s="19">
        <v>14.2</v>
      </c>
      <c r="F43" s="132" t="s">
        <v>128</v>
      </c>
      <c r="G43" s="20"/>
      <c r="H43" s="135"/>
      <c r="I43" s="136"/>
      <c r="J43" s="15"/>
      <c r="K43" s="135"/>
    </row>
    <row r="44" spans="1:11" x14ac:dyDescent="0.35">
      <c r="B44" s="17">
        <v>46026</v>
      </c>
      <c r="C44" s="135" t="s">
        <v>155</v>
      </c>
      <c r="D44" s="136" t="s">
        <v>66</v>
      </c>
      <c r="E44" s="19">
        <v>11</v>
      </c>
      <c r="F44" s="132" t="s">
        <v>142</v>
      </c>
      <c r="G44" s="20"/>
      <c r="H44" s="135"/>
      <c r="I44" s="135"/>
      <c r="J44" s="15"/>
      <c r="K44" s="135"/>
    </row>
    <row r="45" spans="1:11" x14ac:dyDescent="0.35">
      <c r="B45" s="17"/>
      <c r="C45" s="135"/>
      <c r="D45" s="136"/>
      <c r="E45" s="15"/>
      <c r="F45" s="138"/>
      <c r="G45" s="20"/>
      <c r="H45" s="135"/>
      <c r="I45" s="136"/>
      <c r="J45" s="15"/>
      <c r="K45" s="135"/>
    </row>
    <row r="46" spans="1:11" x14ac:dyDescent="0.35">
      <c r="B46" s="17"/>
      <c r="C46" s="135"/>
      <c r="D46" s="136"/>
      <c r="E46" s="15"/>
      <c r="F46" s="138"/>
      <c r="G46" s="20"/>
      <c r="H46" s="135"/>
      <c r="I46" s="136"/>
      <c r="J46" s="15"/>
      <c r="K46" s="135"/>
    </row>
    <row r="47" spans="1:11" x14ac:dyDescent="0.35">
      <c r="B47" s="17"/>
      <c r="C47" s="135"/>
      <c r="D47" s="136"/>
      <c r="E47" s="15"/>
      <c r="F47" s="138"/>
      <c r="G47" s="20"/>
      <c r="H47" s="135"/>
      <c r="I47" s="136"/>
      <c r="J47" s="15"/>
      <c r="K47" s="135"/>
    </row>
    <row r="48" spans="1:11" x14ac:dyDescent="0.35">
      <c r="B48" s="17"/>
      <c r="C48" s="135"/>
      <c r="D48" s="136"/>
      <c r="E48" s="15"/>
      <c r="F48" s="138"/>
      <c r="G48" s="20"/>
      <c r="H48" s="135"/>
      <c r="I48" s="135"/>
      <c r="J48" s="15"/>
      <c r="K48" s="135"/>
    </row>
    <row r="49" spans="2:11" x14ac:dyDescent="0.35">
      <c r="B49" s="17"/>
      <c r="C49" s="135"/>
      <c r="D49" s="136"/>
      <c r="E49" s="15"/>
      <c r="F49" s="138"/>
      <c r="G49" s="20"/>
      <c r="H49" s="135"/>
      <c r="I49" s="136"/>
      <c r="J49" s="15"/>
      <c r="K49" s="135"/>
    </row>
    <row r="50" spans="2:11" x14ac:dyDescent="0.35">
      <c r="B50" s="17"/>
      <c r="C50" s="135"/>
      <c r="D50" s="136"/>
      <c r="E50" s="15"/>
      <c r="F50" s="138"/>
      <c r="G50" s="20"/>
      <c r="H50" s="139"/>
      <c r="I50" s="136"/>
      <c r="J50" s="19"/>
      <c r="K50" s="135"/>
    </row>
    <row r="51" spans="2:11" x14ac:dyDescent="0.35">
      <c r="B51" s="17"/>
      <c r="C51" s="135"/>
      <c r="D51" s="136"/>
      <c r="E51" s="15"/>
      <c r="F51" s="138"/>
      <c r="G51" s="20"/>
      <c r="H51" s="131"/>
      <c r="I51" s="136"/>
      <c r="J51" s="15"/>
      <c r="K51" s="131"/>
    </row>
    <row r="52" spans="2:11" x14ac:dyDescent="0.35">
      <c r="B52" s="17"/>
      <c r="C52" s="135"/>
      <c r="D52" s="136"/>
      <c r="E52" s="15"/>
      <c r="F52" s="138"/>
      <c r="G52" s="20"/>
      <c r="H52" s="135"/>
      <c r="I52" s="135"/>
      <c r="J52" s="15"/>
      <c r="K52" s="135"/>
    </row>
    <row r="53" spans="2:11" x14ac:dyDescent="0.35">
      <c r="B53" s="17"/>
      <c r="C53" s="135"/>
      <c r="D53" s="136"/>
      <c r="E53" s="15"/>
      <c r="F53" s="138"/>
      <c r="G53" s="20"/>
      <c r="H53" s="135"/>
      <c r="I53" s="136"/>
      <c r="J53" s="15"/>
      <c r="K53" s="135"/>
    </row>
    <row r="54" spans="2:11" x14ac:dyDescent="0.35">
      <c r="B54" s="17"/>
      <c r="C54" s="135"/>
      <c r="D54" s="136"/>
      <c r="E54" s="15"/>
      <c r="F54" s="138"/>
      <c r="G54" s="20"/>
      <c r="H54" s="135"/>
      <c r="I54" s="136"/>
      <c r="J54" s="15"/>
      <c r="K54" s="135"/>
    </row>
    <row r="55" spans="2:11" x14ac:dyDescent="0.35">
      <c r="B55" s="17"/>
      <c r="C55" s="135"/>
      <c r="D55" s="136"/>
      <c r="E55" s="15"/>
      <c r="F55" s="138"/>
      <c r="G55" s="20"/>
      <c r="H55" s="135"/>
      <c r="I55" s="136"/>
      <c r="J55" s="15"/>
      <c r="K55" s="135"/>
    </row>
    <row r="56" spans="2:11" x14ac:dyDescent="0.35">
      <c r="B56" s="17"/>
      <c r="C56" s="135"/>
      <c r="D56" s="136"/>
      <c r="E56" s="15"/>
      <c r="F56" s="138"/>
      <c r="G56" s="20"/>
      <c r="H56" s="135"/>
      <c r="I56" s="135"/>
      <c r="J56" s="15"/>
      <c r="K56" s="135"/>
    </row>
    <row r="57" spans="2:11" x14ac:dyDescent="0.35">
      <c r="B57" s="17"/>
      <c r="C57" s="135"/>
      <c r="D57" s="136"/>
      <c r="E57" s="15"/>
      <c r="F57" s="138"/>
      <c r="G57" s="20"/>
      <c r="H57" s="135"/>
      <c r="I57" s="135"/>
      <c r="J57" s="15"/>
      <c r="K57" s="135"/>
    </row>
    <row r="58" spans="2:11" x14ac:dyDescent="0.35">
      <c r="B58" s="17"/>
      <c r="C58" s="135"/>
      <c r="D58" s="136"/>
      <c r="E58" s="15"/>
      <c r="F58" s="138"/>
      <c r="G58" s="20"/>
      <c r="H58" s="135"/>
      <c r="I58" s="135"/>
      <c r="J58" s="15"/>
      <c r="K58" s="135"/>
    </row>
    <row r="59" spans="2:11" x14ac:dyDescent="0.35">
      <c r="B59" s="17"/>
      <c r="C59" s="135"/>
      <c r="D59" s="136"/>
      <c r="E59" s="15"/>
      <c r="F59" s="138"/>
      <c r="G59" s="20"/>
      <c r="H59" s="135"/>
      <c r="I59" s="135"/>
      <c r="J59" s="15"/>
      <c r="K59" s="135"/>
    </row>
    <row r="60" spans="2:11" x14ac:dyDescent="0.35">
      <c r="B60" s="17"/>
      <c r="C60" s="135"/>
      <c r="D60" s="136"/>
      <c r="E60" s="15"/>
      <c r="F60" s="138"/>
      <c r="G60" s="20"/>
      <c r="H60" s="135"/>
      <c r="I60" s="135"/>
      <c r="J60" s="15"/>
      <c r="K60" s="135"/>
    </row>
    <row r="61" spans="2:11" x14ac:dyDescent="0.35">
      <c r="B61" s="17"/>
      <c r="C61" s="135"/>
      <c r="D61" s="136"/>
      <c r="E61" s="15"/>
      <c r="F61" s="138"/>
      <c r="G61" s="20"/>
      <c r="H61" s="135"/>
      <c r="I61" s="136"/>
      <c r="J61" s="15"/>
      <c r="K61" s="135"/>
    </row>
    <row r="62" spans="2:11" x14ac:dyDescent="0.35">
      <c r="B62" s="17"/>
      <c r="C62" s="135"/>
      <c r="D62" s="136"/>
      <c r="E62" s="15"/>
      <c r="F62" s="138"/>
      <c r="G62" s="20"/>
      <c r="H62" s="135"/>
      <c r="I62" s="136"/>
      <c r="J62" s="15"/>
      <c r="K62" s="135"/>
    </row>
    <row r="63" spans="2:11" x14ac:dyDescent="0.35">
      <c r="B63" s="17"/>
      <c r="C63" s="135"/>
      <c r="D63" s="136"/>
      <c r="E63" s="15"/>
      <c r="F63" s="138"/>
      <c r="G63" s="20"/>
      <c r="H63" s="135"/>
      <c r="I63" s="135"/>
      <c r="J63" s="15"/>
      <c r="K63" s="135"/>
    </row>
    <row r="64" spans="2:11" x14ac:dyDescent="0.35">
      <c r="B64" s="17"/>
      <c r="C64" s="135"/>
      <c r="D64" s="136"/>
      <c r="E64" s="15"/>
      <c r="F64" s="138"/>
      <c r="G64" s="20"/>
      <c r="H64" s="135"/>
      <c r="I64" s="135"/>
      <c r="J64" s="15"/>
      <c r="K64" s="135"/>
    </row>
    <row r="65" spans="1:11" x14ac:dyDescent="0.35">
      <c r="B65" s="17"/>
      <c r="C65" s="135"/>
      <c r="D65" s="136"/>
      <c r="E65" s="15"/>
      <c r="F65" s="138"/>
      <c r="G65" s="20"/>
      <c r="H65" s="135"/>
      <c r="I65" s="135"/>
      <c r="J65" s="15"/>
      <c r="K65" s="135"/>
    </row>
    <row r="66" spans="1:11" x14ac:dyDescent="0.35">
      <c r="B66" s="16"/>
      <c r="C66" s="135"/>
      <c r="D66" s="136"/>
      <c r="E66" s="15"/>
      <c r="F66" s="138"/>
      <c r="G66" s="20"/>
      <c r="H66" s="135"/>
      <c r="I66" s="135"/>
      <c r="J66" s="15"/>
      <c r="K66" s="135"/>
    </row>
    <row r="67" spans="1:11" ht="15" thickBot="1" x14ac:dyDescent="0.4">
      <c r="A67" s="208"/>
      <c r="B67" s="170"/>
      <c r="C67" s="171"/>
      <c r="D67" s="172"/>
      <c r="E67" s="173"/>
      <c r="F67" s="171"/>
      <c r="G67" s="174"/>
      <c r="H67" s="171"/>
      <c r="I67" s="171"/>
      <c r="J67" s="173"/>
      <c r="K67" s="171"/>
    </row>
    <row r="68" spans="1:11" ht="15.5" thickTop="1" thickBot="1" x14ac:dyDescent="0.4">
      <c r="B68" s="293" t="s">
        <v>14</v>
      </c>
      <c r="C68" s="294"/>
      <c r="D68" s="148"/>
      <c r="E68" s="149"/>
      <c r="F68" s="148"/>
      <c r="G68" s="159"/>
      <c r="H68" s="147"/>
      <c r="I68" s="148"/>
      <c r="J68" s="149"/>
      <c r="K68" s="149"/>
    </row>
    <row r="69" spans="1:11" ht="15" thickTop="1" x14ac:dyDescent="0.35">
      <c r="B69" s="278" t="s">
        <v>27</v>
      </c>
      <c r="C69" s="61" t="str">
        <f>Setup!I8</f>
        <v>4 Guys</v>
      </c>
      <c r="D69" s="61" t="str">
        <f>Setup!I9</f>
        <v>Quick Pac</v>
      </c>
      <c r="E69" s="61" t="str">
        <f>Setup!I10</f>
        <v>Lyft</v>
      </c>
      <c r="F69" s="61" t="str">
        <f>Setup!I11</f>
        <v xml:space="preserve">Uber </v>
      </c>
      <c r="G69" s="61" t="str">
        <f>Setup!I12</f>
        <v>Pizza King</v>
      </c>
      <c r="H69" s="61" t="str">
        <f>Setup!I13</f>
        <v>Auto Parts</v>
      </c>
      <c r="I69" s="61" t="str">
        <f>Setup!I14</f>
        <v>Amazon</v>
      </c>
      <c r="J69" s="61" t="str">
        <f>Setup!I15</f>
        <v>301 Club</v>
      </c>
      <c r="K69" s="62" t="s">
        <v>3</v>
      </c>
    </row>
    <row r="70" spans="1:11" ht="15" thickBot="1" x14ac:dyDescent="0.4">
      <c r="B70" s="279"/>
      <c r="C70" s="37">
        <f>SUMIF($F74:$F100,Setup!I8,$E74:$E100)</f>
        <v>0</v>
      </c>
      <c r="D70" s="37">
        <f>SUMIF($F74:$F100,Setup!I9,$E74:$E100)</f>
        <v>0</v>
      </c>
      <c r="E70" s="37">
        <f>SUMIF($F74:$F100,Setup!I10,$E74:$E100)</f>
        <v>0</v>
      </c>
      <c r="F70" s="37">
        <f>SUMIF($F74:$F100,Setup!I11,$E74:$E100)</f>
        <v>0</v>
      </c>
      <c r="G70" s="37">
        <f>SUMIF($F74:$F100,Setup!I12,$E74:$E100)</f>
        <v>128</v>
      </c>
      <c r="H70" s="37">
        <f>SUMIF($F74:$F100,Setup!I13,$E74:$E100)</f>
        <v>0</v>
      </c>
      <c r="I70" s="37">
        <f>SUMIF($F74:$F100,Setup!I14,$E74:$E100)</f>
        <v>0</v>
      </c>
      <c r="J70" s="37">
        <f>SUMIF($F74:$F100,Setup!I15,$E74:$E100)</f>
        <v>0</v>
      </c>
      <c r="K70" s="41">
        <f>SUM(C70:J70)</f>
        <v>128</v>
      </c>
    </row>
    <row r="71" spans="1:11" ht="15.5" thickTop="1" thickBot="1" x14ac:dyDescent="0.4">
      <c r="A71" s="208"/>
      <c r="B71" s="145"/>
      <c r="C71" s="142"/>
      <c r="D71" s="142"/>
      <c r="E71" s="143"/>
      <c r="F71" s="142"/>
      <c r="G71" s="144"/>
      <c r="H71" s="145"/>
      <c r="I71" s="143"/>
      <c r="J71" s="143"/>
      <c r="K71" s="142"/>
    </row>
    <row r="72" spans="1:11" ht="15" thickTop="1" x14ac:dyDescent="0.35">
      <c r="B72" s="42">
        <f>SUM(D74:D100)</f>
        <v>308</v>
      </c>
      <c r="C72" s="280" t="s">
        <v>14</v>
      </c>
      <c r="D72" s="281"/>
      <c r="E72" s="281"/>
      <c r="F72" s="282"/>
      <c r="G72" s="155">
        <f>SUM(E74:E100)</f>
        <v>128</v>
      </c>
      <c r="H72" s="283" t="s">
        <v>17</v>
      </c>
      <c r="I72" s="284"/>
      <c r="J72" s="284"/>
      <c r="K72" s="242" t="s">
        <v>3</v>
      </c>
    </row>
    <row r="73" spans="1:11" ht="15" thickBot="1" x14ac:dyDescent="0.4">
      <c r="B73" s="63" t="s">
        <v>8</v>
      </c>
      <c r="C73" s="40" t="s">
        <v>9</v>
      </c>
      <c r="D73" s="66" t="s">
        <v>15</v>
      </c>
      <c r="E73" s="67" t="s">
        <v>16</v>
      </c>
      <c r="F73" s="40" t="s">
        <v>24</v>
      </c>
      <c r="G73" s="151" t="s">
        <v>11</v>
      </c>
      <c r="H73" s="63" t="s">
        <v>122</v>
      </c>
      <c r="I73" s="40" t="s">
        <v>18</v>
      </c>
      <c r="J73" s="40" t="s">
        <v>19</v>
      </c>
      <c r="K73" s="43">
        <f>SUM(K74:K100)</f>
        <v>255</v>
      </c>
    </row>
    <row r="74" spans="1:11" ht="15" thickTop="1" x14ac:dyDescent="0.35">
      <c r="B74" s="28">
        <v>46023</v>
      </c>
      <c r="C74" s="24" t="s">
        <v>154</v>
      </c>
      <c r="D74" s="25">
        <v>125</v>
      </c>
      <c r="E74" s="25"/>
      <c r="F74" s="26" t="s">
        <v>58</v>
      </c>
      <c r="G74" s="150" t="s">
        <v>62</v>
      </c>
      <c r="H74" s="152">
        <v>46023</v>
      </c>
      <c r="I74" s="23">
        <v>16343</v>
      </c>
      <c r="J74" s="23">
        <v>16453</v>
      </c>
      <c r="K74" s="44">
        <f t="shared" ref="K74:K100" si="0">IF(OR(ISBLANK(H74), ISBLANK(I74), J74-I74 &lt;1)," ",J74-I74)</f>
        <v>110</v>
      </c>
    </row>
    <row r="75" spans="1:11" x14ac:dyDescent="0.35">
      <c r="B75" s="29">
        <v>46028</v>
      </c>
      <c r="C75" s="18" t="s">
        <v>156</v>
      </c>
      <c r="D75" s="19"/>
      <c r="E75" s="19">
        <v>128</v>
      </c>
      <c r="F75" s="18" t="s">
        <v>58</v>
      </c>
      <c r="G75" s="132" t="s">
        <v>65</v>
      </c>
      <c r="H75" s="153">
        <v>46028</v>
      </c>
      <c r="I75" s="47">
        <v>16459</v>
      </c>
      <c r="J75" s="47">
        <v>16604</v>
      </c>
      <c r="K75" s="44">
        <f>IF(OR(ISBLANK(H75), ISBLANK(I75), J75-I75 &lt;1)," ",J75-I75)</f>
        <v>145</v>
      </c>
    </row>
    <row r="76" spans="1:11" x14ac:dyDescent="0.35">
      <c r="B76" s="17">
        <v>46028</v>
      </c>
      <c r="C76" s="18" t="s">
        <v>156</v>
      </c>
      <c r="D76" s="19">
        <v>96</v>
      </c>
      <c r="E76" s="19"/>
      <c r="F76" s="18" t="s">
        <v>64</v>
      </c>
      <c r="G76" s="132" t="s">
        <v>149</v>
      </c>
      <c r="H76" s="153"/>
      <c r="I76" s="21"/>
      <c r="J76" s="21"/>
      <c r="K76" s="44" t="str">
        <f>IF(OR(ISBLANK(H76), ISBLANK(I76), J76-I76 &lt;1)," ",J76-I76)</f>
        <v xml:space="preserve"> </v>
      </c>
    </row>
    <row r="77" spans="1:11" x14ac:dyDescent="0.35">
      <c r="B77" s="17">
        <v>46028</v>
      </c>
      <c r="C77" s="18" t="s">
        <v>156</v>
      </c>
      <c r="D77" s="19">
        <v>87</v>
      </c>
      <c r="E77" s="19"/>
      <c r="F77" s="18" t="s">
        <v>26</v>
      </c>
      <c r="G77" s="132" t="s">
        <v>93</v>
      </c>
      <c r="H77" s="154"/>
      <c r="I77" s="21"/>
      <c r="J77" s="21"/>
      <c r="K77" s="44" t="str">
        <f t="shared" si="0"/>
        <v xml:space="preserve"> </v>
      </c>
    </row>
    <row r="78" spans="1:11" x14ac:dyDescent="0.35">
      <c r="B78" s="16"/>
      <c r="C78" s="18"/>
      <c r="D78" s="19"/>
      <c r="E78" s="19"/>
      <c r="F78" s="18"/>
      <c r="G78" s="132"/>
      <c r="H78" s="154"/>
      <c r="I78" s="47"/>
      <c r="J78" s="47"/>
      <c r="K78" s="44" t="str">
        <f t="shared" si="0"/>
        <v xml:space="preserve"> </v>
      </c>
    </row>
    <row r="79" spans="1:11" x14ac:dyDescent="0.35">
      <c r="B79" s="146"/>
      <c r="C79" s="18"/>
      <c r="D79" s="19"/>
      <c r="E79" s="19"/>
      <c r="F79" s="18"/>
      <c r="G79" s="132"/>
      <c r="H79" s="154"/>
      <c r="I79" s="47"/>
      <c r="J79" s="47"/>
      <c r="K79" s="44" t="str">
        <f t="shared" si="0"/>
        <v xml:space="preserve"> </v>
      </c>
    </row>
    <row r="80" spans="1:11" x14ac:dyDescent="0.35">
      <c r="B80" s="17"/>
      <c r="C80" s="18"/>
      <c r="D80" s="19"/>
      <c r="E80" s="19"/>
      <c r="F80" s="18"/>
      <c r="G80" s="132"/>
      <c r="H80" s="154"/>
      <c r="I80" s="21"/>
      <c r="J80" s="21"/>
      <c r="K80" s="44" t="str">
        <f t="shared" si="0"/>
        <v xml:space="preserve"> </v>
      </c>
    </row>
    <row r="81" spans="2:11" x14ac:dyDescent="0.35">
      <c r="B81" s="29"/>
      <c r="C81" s="14"/>
      <c r="D81" s="15"/>
      <c r="E81" s="15"/>
      <c r="F81" s="18"/>
      <c r="G81" s="138"/>
      <c r="H81" s="154"/>
      <c r="I81" s="21"/>
      <c r="J81" s="21"/>
      <c r="K81" s="44" t="str">
        <f t="shared" si="0"/>
        <v xml:space="preserve"> </v>
      </c>
    </row>
    <row r="82" spans="2:11" x14ac:dyDescent="0.35">
      <c r="B82" s="17"/>
      <c r="C82" s="14"/>
      <c r="D82" s="15"/>
      <c r="E82" s="15"/>
      <c r="F82" s="18"/>
      <c r="G82" s="138"/>
      <c r="H82" s="154"/>
      <c r="I82" s="21"/>
      <c r="J82" s="21"/>
      <c r="K82" s="44" t="str">
        <f t="shared" si="0"/>
        <v xml:space="preserve"> </v>
      </c>
    </row>
    <row r="83" spans="2:11" x14ac:dyDescent="0.35">
      <c r="B83" s="17"/>
      <c r="C83" s="18"/>
      <c r="D83" s="19"/>
      <c r="E83" s="19"/>
      <c r="F83" s="18"/>
      <c r="G83" s="132"/>
      <c r="H83" s="154"/>
      <c r="I83" s="47"/>
      <c r="J83" s="47"/>
      <c r="K83" s="44" t="str">
        <f t="shared" si="0"/>
        <v xml:space="preserve"> </v>
      </c>
    </row>
    <row r="84" spans="2:11" x14ac:dyDescent="0.35">
      <c r="B84" s="16"/>
      <c r="C84" s="14"/>
      <c r="D84" s="15"/>
      <c r="E84" s="15"/>
      <c r="F84" s="18"/>
      <c r="G84" s="138"/>
      <c r="H84" s="154"/>
      <c r="I84" s="21"/>
      <c r="J84" s="21"/>
      <c r="K84" s="44" t="str">
        <f t="shared" si="0"/>
        <v xml:space="preserve"> </v>
      </c>
    </row>
    <row r="85" spans="2:11" x14ac:dyDescent="0.35">
      <c r="B85" s="146"/>
      <c r="C85" s="14"/>
      <c r="D85" s="15"/>
      <c r="E85" s="15"/>
      <c r="F85" s="18"/>
      <c r="G85" s="138"/>
      <c r="H85" s="154"/>
      <c r="I85" s="21"/>
      <c r="J85" s="21"/>
      <c r="K85" s="44" t="str">
        <f t="shared" si="0"/>
        <v xml:space="preserve"> </v>
      </c>
    </row>
    <row r="86" spans="2:11" x14ac:dyDescent="0.35">
      <c r="B86" s="17"/>
      <c r="C86" s="14"/>
      <c r="D86" s="15"/>
      <c r="E86" s="15"/>
      <c r="F86" s="18"/>
      <c r="G86" s="138"/>
      <c r="H86" s="154"/>
      <c r="I86" s="21"/>
      <c r="J86" s="21"/>
      <c r="K86" s="44" t="str">
        <f t="shared" si="0"/>
        <v xml:space="preserve"> </v>
      </c>
    </row>
    <row r="87" spans="2:11" x14ac:dyDescent="0.35">
      <c r="B87" s="29"/>
      <c r="C87" s="14"/>
      <c r="D87" s="15"/>
      <c r="E87" s="15"/>
      <c r="F87" s="18"/>
      <c r="G87" s="138"/>
      <c r="H87" s="154"/>
      <c r="I87" s="21"/>
      <c r="J87" s="21"/>
      <c r="K87" s="44" t="str">
        <f t="shared" si="0"/>
        <v xml:space="preserve"> </v>
      </c>
    </row>
    <row r="88" spans="2:11" x14ac:dyDescent="0.35">
      <c r="B88" s="17"/>
      <c r="C88" s="14"/>
      <c r="D88" s="15"/>
      <c r="E88" s="15"/>
      <c r="F88" s="18"/>
      <c r="G88" s="138"/>
      <c r="H88" s="154"/>
      <c r="I88" s="21"/>
      <c r="J88" s="21"/>
      <c r="K88" s="44" t="str">
        <f t="shared" si="0"/>
        <v xml:space="preserve"> </v>
      </c>
    </row>
    <row r="89" spans="2:11" x14ac:dyDescent="0.35">
      <c r="B89" s="17"/>
      <c r="C89" s="14"/>
      <c r="D89" s="15"/>
      <c r="E89" s="15"/>
      <c r="F89" s="18"/>
      <c r="G89" s="138"/>
      <c r="H89" s="154"/>
      <c r="I89" s="21"/>
      <c r="J89" s="21"/>
      <c r="K89" s="44" t="str">
        <f t="shared" si="0"/>
        <v xml:space="preserve"> </v>
      </c>
    </row>
    <row r="90" spans="2:11" x14ac:dyDescent="0.35">
      <c r="B90" s="16"/>
      <c r="C90" s="14"/>
      <c r="D90" s="15"/>
      <c r="E90" s="15"/>
      <c r="F90" s="18"/>
      <c r="G90" s="138"/>
      <c r="H90" s="154"/>
      <c r="I90" s="21"/>
      <c r="J90" s="21"/>
      <c r="K90" s="44" t="str">
        <f t="shared" si="0"/>
        <v xml:space="preserve"> </v>
      </c>
    </row>
    <row r="91" spans="2:11" x14ac:dyDescent="0.35">
      <c r="B91" s="146"/>
      <c r="C91" s="14"/>
      <c r="D91" s="19"/>
      <c r="E91" s="15"/>
      <c r="F91" s="18"/>
      <c r="G91" s="138"/>
      <c r="H91" s="154"/>
      <c r="I91" s="21"/>
      <c r="J91" s="21"/>
      <c r="K91" s="44" t="str">
        <f t="shared" si="0"/>
        <v xml:space="preserve"> </v>
      </c>
    </row>
    <row r="92" spans="2:11" x14ac:dyDescent="0.35">
      <c r="B92" s="17"/>
      <c r="C92" s="14"/>
      <c r="D92" s="19"/>
      <c r="E92" s="15"/>
      <c r="F92" s="18"/>
      <c r="G92" s="138"/>
      <c r="H92" s="154"/>
      <c r="I92" s="21"/>
      <c r="J92" s="21"/>
      <c r="K92" s="44" t="str">
        <f t="shared" si="0"/>
        <v xml:space="preserve"> </v>
      </c>
    </row>
    <row r="93" spans="2:11" x14ac:dyDescent="0.35">
      <c r="B93" s="29"/>
      <c r="C93" s="14"/>
      <c r="D93" s="19"/>
      <c r="E93" s="15"/>
      <c r="F93" s="18"/>
      <c r="G93" s="138"/>
      <c r="H93" s="154"/>
      <c r="I93" s="21"/>
      <c r="J93" s="21"/>
      <c r="K93" s="44" t="str">
        <f t="shared" si="0"/>
        <v xml:space="preserve"> </v>
      </c>
    </row>
    <row r="94" spans="2:11" x14ac:dyDescent="0.35">
      <c r="B94" s="17"/>
      <c r="C94" s="14"/>
      <c r="D94" s="15"/>
      <c r="E94" s="15"/>
      <c r="F94" s="18"/>
      <c r="G94" s="138"/>
      <c r="H94" s="154"/>
      <c r="I94" s="21"/>
      <c r="J94" s="21"/>
      <c r="K94" s="44" t="str">
        <f t="shared" si="0"/>
        <v xml:space="preserve"> </v>
      </c>
    </row>
    <row r="95" spans="2:11" x14ac:dyDescent="0.35">
      <c r="B95" s="17"/>
      <c r="C95" s="14"/>
      <c r="D95" s="15"/>
      <c r="E95" s="15"/>
      <c r="F95" s="18"/>
      <c r="G95" s="138"/>
      <c r="H95" s="154"/>
      <c r="I95" s="21"/>
      <c r="J95" s="21"/>
      <c r="K95" s="44" t="str">
        <f t="shared" si="0"/>
        <v xml:space="preserve"> </v>
      </c>
    </row>
    <row r="96" spans="2:11" x14ac:dyDescent="0.35">
      <c r="B96" s="16"/>
      <c r="C96" s="14"/>
      <c r="D96" s="15"/>
      <c r="E96" s="15"/>
      <c r="F96" s="18"/>
      <c r="G96" s="138"/>
      <c r="H96" s="154"/>
      <c r="I96" s="21"/>
      <c r="J96" s="21"/>
      <c r="K96" s="44" t="str">
        <f t="shared" si="0"/>
        <v xml:space="preserve"> </v>
      </c>
    </row>
    <row r="97" spans="2:11" x14ac:dyDescent="0.35">
      <c r="B97" s="16"/>
      <c r="C97" s="14"/>
      <c r="D97" s="15"/>
      <c r="E97" s="15"/>
      <c r="F97" s="18"/>
      <c r="G97" s="138"/>
      <c r="H97" s="154"/>
      <c r="I97" s="21"/>
      <c r="J97" s="21"/>
      <c r="K97" s="44" t="str">
        <f t="shared" si="0"/>
        <v xml:space="preserve"> </v>
      </c>
    </row>
    <row r="98" spans="2:11" x14ac:dyDescent="0.35">
      <c r="B98" s="16"/>
      <c r="C98" s="14"/>
      <c r="D98" s="15"/>
      <c r="E98" s="15"/>
      <c r="F98" s="18"/>
      <c r="G98" s="138"/>
      <c r="H98" s="154"/>
      <c r="I98" s="21"/>
      <c r="J98" s="21"/>
      <c r="K98" s="44" t="str">
        <f t="shared" si="0"/>
        <v xml:space="preserve"> </v>
      </c>
    </row>
    <row r="99" spans="2:11" x14ac:dyDescent="0.35">
      <c r="B99" s="16"/>
      <c r="C99" s="14"/>
      <c r="D99" s="15"/>
      <c r="E99" s="15"/>
      <c r="F99" s="18"/>
      <c r="G99" s="138"/>
      <c r="H99" s="154"/>
      <c r="I99" s="21"/>
      <c r="J99" s="21"/>
      <c r="K99" s="44" t="str">
        <f t="shared" si="0"/>
        <v xml:space="preserve"> </v>
      </c>
    </row>
    <row r="100" spans="2:11" x14ac:dyDescent="0.35">
      <c r="B100" s="16"/>
      <c r="C100" s="18"/>
      <c r="D100" s="15"/>
      <c r="E100" s="15"/>
      <c r="F100" s="18"/>
      <c r="G100" s="132"/>
      <c r="H100" s="154"/>
      <c r="I100" s="21"/>
      <c r="J100" s="21"/>
      <c r="K100" s="44" t="str">
        <f t="shared" si="0"/>
        <v xml:space="preserve"> </v>
      </c>
    </row>
    <row r="101" spans="2:11" x14ac:dyDescent="0.35">
      <c r="H101" t="s">
        <v>131</v>
      </c>
    </row>
  </sheetData>
  <sheetProtection algorithmName="SHA-512" hashValue="MfOWSN7iM0W1ZWa/A/mfmiDs7K6ggCIsFQhiKfuSSmEyARqkQHuwlvO+mrRFbmJGI54T8np4gvXormRGjCzA7g==" saltValue="aE7M3tLIfAKrgVHbUFZcGw==" spinCount="100000" sheet="1" selectLockedCells="1" sort="0"/>
  <sortState xmlns:xlrd2="http://schemas.microsoft.com/office/spreadsheetml/2017/richdata2" ref="B15:F20">
    <sortCondition ref="B15:B20"/>
  </sortState>
  <mergeCells count="13">
    <mergeCell ref="B69:B70"/>
    <mergeCell ref="C72:F72"/>
    <mergeCell ref="H72:J72"/>
    <mergeCell ref="A1:K1"/>
    <mergeCell ref="E3:G3"/>
    <mergeCell ref="B7:B8"/>
    <mergeCell ref="B35:B36"/>
    <mergeCell ref="B38:E38"/>
    <mergeCell ref="G38:J38"/>
    <mergeCell ref="B10:E10"/>
    <mergeCell ref="G10:J10"/>
    <mergeCell ref="B34:C34"/>
    <mergeCell ref="B68:C68"/>
  </mergeCells>
  <conditionalFormatting sqref="H5">
    <cfRule type="cellIs" dxfId="13" priority="1" operator="lessThan">
      <formula>0</formula>
    </cfRule>
  </conditionalFormatting>
  <dataValidations count="21">
    <dataValidation type="date" allowBlank="1" showInputMessage="1" showErrorMessage="1" errorTitle="Date Error Message" error="Date:      Jan 2015 Only_x000a_Format:  mm/dd/yyyy" sqref="B9 G67 B71 B6 B37 B33" xr:uid="{00000000-0002-0000-0300-000000000000}">
      <formula1>42005</formula1>
      <formula2>42035</formula2>
    </dataValidation>
    <dataValidation allowBlank="1" showErrorMessage="1" sqref="B35:B36 I73:J73 K72 C73:E73 D3 E4:G4 J3" xr:uid="{00000000-0002-0000-0300-000001000000}"/>
    <dataValidation type="whole" allowBlank="1" showInputMessage="1" showErrorMessage="1" errorTitle="Mileage Message" error="Whole numbers only" sqref="I74:J100" xr:uid="{00000000-0002-0000-0300-000002000000}">
      <formula1>0</formula1>
      <formula2>1000000</formula2>
    </dataValidation>
    <dataValidation allowBlank="1" showErrorMessage="1" promptTitle=" " sqref="F73 E3:H3" xr:uid="{00000000-0002-0000-0300-000003000000}"/>
    <dataValidation allowBlank="1" showInputMessage="1" sqref="B4 D67" xr:uid="{00000000-0002-0000-0300-000004000000}"/>
    <dataValidation type="textLength" operator="lessThanOrEqual" allowBlank="1" showErrorMessage="1" prompt="x" sqref="G73" xr:uid="{00000000-0002-0000-0300-000005000000}">
      <formula1>10</formula1>
    </dataValidation>
    <dataValidation allowBlank="1" showErrorMessage="1" prompt="_x000a__x000a_" sqref="B73" xr:uid="{00000000-0002-0000-0300-000006000000}"/>
    <dataValidation allowBlank="1" showInputMessage="1" showErrorMessage="1" promptTitle=" " sqref="C72:F72 H72:J72" xr:uid="{00000000-0002-0000-0300-000007000000}"/>
    <dataValidation allowBlank="1" showErrorMessage="1" prompt="_x000a_" sqref="H73" xr:uid="{00000000-0002-0000-0300-000008000000}"/>
    <dataValidation type="list" allowBlank="1" showInputMessage="1" showErrorMessage="1" sqref="D68 I68 C5 B2:C2" xr:uid="{00000000-0002-0000-0300-000009000000}">
      <formula1>$C$35:$J$35</formula1>
    </dataValidation>
    <dataValidation type="decimal" operator="greaterThanOrEqual" allowBlank="1" showInputMessage="1" showErrorMessage="1" errorTitle="Fixed Expenses" error="Typo Error: Numbers only." sqref="J12:J32 E12:E32" xr:uid="{00000000-0002-0000-0300-00000A000000}">
      <formula1>0</formula1>
    </dataValidation>
    <dataValidation allowBlank="1" showInputMessage="1" promptTitle=" " sqref="B7:B8" xr:uid="{00000000-0002-0000-0300-00000B000000}"/>
    <dataValidation type="list" operator="greaterThanOrEqual" allowBlank="1" showInputMessage="1" showErrorMessage="1" errorTitle="Fixed Expense Message" error="Category not in setup.  Use arrow head to select category." sqref="I12:I32 D12:D32" xr:uid="{00000000-0002-0000-0300-00000C000000}">
      <formula1>$C$7:$J$7</formula1>
    </dataValidation>
    <dataValidation type="date" allowBlank="1" showInputMessage="1" showErrorMessage="1" errorTitle="Date Message Error" error="Date:    Jan 2015 Only_x000a_Format: mm/dd/yyyy" sqref="B67" xr:uid="{00000000-0002-0000-0300-00000D000000}">
      <formula1>42005</formula1>
      <formula2>42035</formula2>
    </dataValidation>
    <dataValidation type="textLength" operator="lessThanOrEqual" allowBlank="1" showInputMessage="1" showErrorMessage="1" error="12 Characters Only" sqref="G74:G100 K12:K32 F12:F32 F40:F67 K40:K67" xr:uid="{00000000-0002-0000-0300-00000E000000}">
      <formula1>12</formula1>
    </dataValidation>
    <dataValidation type="textLength" operator="lessThanOrEqual" allowBlank="1" showInputMessage="1" showErrorMessage="1" error="10 Characters Only" sqref="C74:C100 H12:H32 C12:C32 C40:C67 H40:H67" xr:uid="{00000000-0002-0000-0300-00000F000000}">
      <formula1>10</formula1>
    </dataValidation>
    <dataValidation type="list" allowBlank="1" showInputMessage="1" showErrorMessage="1" errorTitle="Client Error Message" error="Client not in setup.  Use arrow head to select client." sqref="F74:F100" xr:uid="{00000000-0002-0000-0300-000010000000}">
      <formula1>$C$69:$J$69</formula1>
    </dataValidation>
    <dataValidation type="decimal" operator="greaterThanOrEqual" allowBlank="1" showInputMessage="1" showErrorMessage="1" errorTitle="Amount" error="Typo Error: Numbers only." sqref="J40:J67" xr:uid="{00000000-0002-0000-0300-000011000000}">
      <formula1>0</formula1>
    </dataValidation>
    <dataValidation type="decimal" operator="greaterThanOrEqual" allowBlank="1" showInputMessage="1" showErrorMessage="1" errorTitle="Amount" error="Typo Error: Numbers Only." sqref="E40:E67" xr:uid="{00000000-0002-0000-0300-000012000000}">
      <formula1>0</formula1>
    </dataValidation>
    <dataValidation type="list" allowBlank="1" showInputMessage="1" showErrorMessage="1" errorTitle="Daily Expense Message" error="Category not in setup.  Use arrow head to select category." sqref="I40:I67 D40:D66" xr:uid="{00000000-0002-0000-0300-000013000000}">
      <formula1>$C$35:$J$35</formula1>
    </dataValidation>
    <dataValidation type="date" allowBlank="1" showErrorMessage="1" errorTitle="Date Message Alert" error="Date:      January 2026 Only_x000a_Format:  mm/dd/yyyy" sqref="B12:B32 G12:G32 B40:B66 G40:G66 B74:B100 H74:H100" xr:uid="{00000000-0002-0000-0300-000014000000}">
      <formula1>46023</formula1>
      <formula2>46053</formula2>
    </dataValidation>
  </dataValidations>
  <printOptions gridLines="1"/>
  <pageMargins left="0.7" right="0.7" top="0.75" bottom="0.75" header="0.3" footer="0.3"/>
  <pageSetup fitToWidth="0" fitToHeight="0" orientation="landscape" r:id="rId1"/>
  <headerFooter scaleWithDoc="0" alignWithMargins="0">
    <oddHeader xml:space="preserve">&amp;LDrivers Tracking System&amp;C &amp;RJan 2026 - Page &amp;P of &amp;N  </oddHeader>
    <oddFooter>&amp;CHappyPax.com</oddFooter>
  </headerFooter>
  <rowBreaks count="2" manualBreakCount="2">
    <brk id="32" max="10" man="1"/>
    <brk id="66" max="10"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101"/>
  <sheetViews>
    <sheetView zoomScaleNormal="100" zoomScaleSheetLayoutView="100" workbookViewId="0">
      <selection activeCell="B12" sqref="B12"/>
    </sheetView>
  </sheetViews>
  <sheetFormatPr defaultColWidth="8.90625" defaultRowHeight="14.5" x14ac:dyDescent="0.35"/>
  <cols>
    <col min="1" max="1" width="5.08984375" customWidth="1"/>
    <col min="2" max="2" width="11.6328125" customWidth="1"/>
    <col min="3" max="3" width="12" bestFit="1" customWidth="1"/>
    <col min="4" max="4" width="10.08984375" customWidth="1"/>
    <col min="5" max="5" width="9.6328125" customWidth="1"/>
    <col min="6" max="6" width="12.453125" customWidth="1"/>
    <col min="7" max="7" width="12" bestFit="1" customWidth="1"/>
    <col min="8" max="8" width="10.54296875" bestFit="1" customWidth="1"/>
    <col min="9" max="9" width="10" customWidth="1"/>
    <col min="10" max="10" width="10.36328125" customWidth="1"/>
    <col min="11" max="11" width="14.54296875" customWidth="1"/>
  </cols>
  <sheetData>
    <row r="1" spans="1:11" ht="22.5" x14ac:dyDescent="0.45">
      <c r="A1" s="285" t="s">
        <v>180</v>
      </c>
      <c r="B1" s="286"/>
      <c r="C1" s="286"/>
      <c r="D1" s="286"/>
      <c r="E1" s="286"/>
      <c r="F1" s="286"/>
      <c r="G1" s="286"/>
      <c r="H1" s="286"/>
      <c r="I1" s="286"/>
      <c r="J1" s="286"/>
      <c r="K1" s="286"/>
    </row>
    <row r="2" spans="1:11" ht="15" thickBot="1" x14ac:dyDescent="0.4">
      <c r="A2" s="183"/>
      <c r="B2" s="183"/>
      <c r="C2" s="183"/>
      <c r="D2" s="177"/>
      <c r="E2" s="183"/>
      <c r="F2" s="177"/>
      <c r="G2" s="161"/>
      <c r="H2" s="161"/>
      <c r="I2" s="161"/>
      <c r="J2" s="178"/>
      <c r="K2" s="161"/>
    </row>
    <row r="3" spans="1:11" ht="15.5" thickTop="1" thickBot="1" x14ac:dyDescent="0.4">
      <c r="A3" s="163"/>
      <c r="B3" s="161"/>
      <c r="C3" s="161"/>
      <c r="D3" s="54" t="s">
        <v>4</v>
      </c>
      <c r="E3" s="287" t="s">
        <v>0</v>
      </c>
      <c r="F3" s="288"/>
      <c r="G3" s="289"/>
      <c r="H3" s="55" t="s">
        <v>7</v>
      </c>
      <c r="I3" s="161"/>
      <c r="J3" s="59" t="s">
        <v>5</v>
      </c>
      <c r="K3" s="161"/>
    </row>
    <row r="4" spans="1:11" ht="15.5" thickTop="1" thickBot="1" x14ac:dyDescent="0.4">
      <c r="A4" s="175"/>
      <c r="B4" s="179" t="s">
        <v>29</v>
      </c>
      <c r="C4" s="184"/>
      <c r="D4" s="56" t="s">
        <v>25</v>
      </c>
      <c r="E4" s="57" t="s">
        <v>1</v>
      </c>
      <c r="F4" s="57" t="s">
        <v>2</v>
      </c>
      <c r="G4" s="57" t="s">
        <v>3</v>
      </c>
      <c r="H4" s="58" t="s">
        <v>25</v>
      </c>
      <c r="I4" s="161"/>
      <c r="J4" s="60" t="s">
        <v>25</v>
      </c>
      <c r="K4" s="161"/>
    </row>
    <row r="5" spans="1:11" ht="15.5" thickTop="1" thickBot="1" x14ac:dyDescent="0.4">
      <c r="A5" s="161"/>
      <c r="B5" s="180"/>
      <c r="C5" s="161"/>
      <c r="D5" s="30">
        <f>G72</f>
        <v>0</v>
      </c>
      <c r="E5" s="31">
        <f>K8</f>
        <v>0</v>
      </c>
      <c r="F5" s="32">
        <f>F38+K38</f>
        <v>0</v>
      </c>
      <c r="G5" s="33">
        <f>E5+F5</f>
        <v>0</v>
      </c>
      <c r="H5" s="34">
        <f>D5-G5</f>
        <v>0</v>
      </c>
      <c r="I5" s="161"/>
      <c r="J5" s="35">
        <f>K73</f>
        <v>0</v>
      </c>
      <c r="K5" s="161"/>
    </row>
    <row r="6" spans="1:11" ht="15.5" thickTop="1" thickBot="1" x14ac:dyDescent="0.4">
      <c r="A6" s="163"/>
      <c r="B6" s="147"/>
      <c r="C6" s="148"/>
      <c r="D6" s="142"/>
      <c r="E6" s="143"/>
      <c r="F6" s="142"/>
      <c r="G6" s="144"/>
      <c r="H6" s="145"/>
      <c r="I6" s="149"/>
      <c r="J6" s="143"/>
      <c r="K6" s="148"/>
    </row>
    <row r="7" spans="1:11" ht="15" thickTop="1" x14ac:dyDescent="0.35">
      <c r="B7" s="290" t="s">
        <v>91</v>
      </c>
      <c r="C7" s="61" t="str">
        <f>Setup!C8</f>
        <v>Car Ins</v>
      </c>
      <c r="D7" s="61" t="str">
        <f>Setup!C9</f>
        <v>Phones</v>
      </c>
      <c r="E7" s="61" t="str">
        <f>Setup!C10</f>
        <v>Data Plans</v>
      </c>
      <c r="F7" s="61" t="str">
        <f>Setup!C11</f>
        <v>Internet</v>
      </c>
      <c r="G7" s="61" t="str">
        <f>Setup!C12</f>
        <v>Car Paymts</v>
      </c>
      <c r="H7" s="61" t="str">
        <f>Setup!C13</f>
        <v>Rents</v>
      </c>
      <c r="I7" s="61" t="str">
        <f>Setup!C14</f>
        <v>Bank Stmts</v>
      </c>
      <c r="J7" s="61" t="str">
        <f>Setup!C15</f>
        <v>Other 1</v>
      </c>
      <c r="K7" s="62" t="s">
        <v>3</v>
      </c>
    </row>
    <row r="8" spans="1:11" ht="15" thickBot="1" x14ac:dyDescent="0.4">
      <c r="B8" s="291"/>
      <c r="C8" s="37">
        <f>SUMIF($D$12:$D$32,Setup!C8,$E$12:$E$32) + SUMIF($I$12:$I$32,Setup!C8,$J$12:$J$32)</f>
        <v>0</v>
      </c>
      <c r="D8" s="37">
        <f>SUMIF($D$12:$D$32,Setup!C9,$E$12:$E$32) + SUMIF($I$12:$I$32,Setup!C9,$J$12:$J$32)</f>
        <v>0</v>
      </c>
      <c r="E8" s="37">
        <f>SUMIF($D$12:$D$32,Setup!C10,$E$12:$E$32) + SUMIF($I$12:$I$32,Setup!C10,$J$12:$J$32)</f>
        <v>0</v>
      </c>
      <c r="F8" s="37">
        <f>SUMIF($D$12:$D$32,Setup!C11,$E$12:$E$32) + SUMIF($I$12:$I$32,Setup!C11,$J$12:$J$32)</f>
        <v>0</v>
      </c>
      <c r="G8" s="37">
        <f>SUMIF($D$12:$D$32,Setup!C12,$E$12:$E$32) + SUMIF($I$12:$I$32,Setup!C12,$J$12:$J$32)</f>
        <v>0</v>
      </c>
      <c r="H8" s="37">
        <f>SUMIF($D$12:$D$32,Setup!C13,$E$12:$E$32) + SUMIF($I$12:$I$32,Setup!C13,$J$12:$J$32)</f>
        <v>0</v>
      </c>
      <c r="I8" s="37">
        <f>SUMIF($D$12:$D$32,Setup!C14,$E$12:$E$32) + SUMIF($I$12:$I$32,Setup!C14,$J$12:$J$32)</f>
        <v>0</v>
      </c>
      <c r="J8" s="37">
        <f>SUMIF($D$12:$D$32,Setup!C15,$E$12:$E$32) + SUMIF($I$12:$I$32,Setup!C15,$J$12:$J$32)</f>
        <v>0</v>
      </c>
      <c r="K8" s="36">
        <f>SUM(C8:J8)</f>
        <v>0</v>
      </c>
    </row>
    <row r="9" spans="1:11" ht="15.5" thickTop="1" thickBot="1" x14ac:dyDescent="0.4">
      <c r="A9" s="214"/>
      <c r="B9" s="145"/>
      <c r="C9" s="142"/>
      <c r="D9" s="142"/>
      <c r="E9" s="143"/>
      <c r="F9" s="142"/>
      <c r="G9" s="144"/>
      <c r="H9" s="145"/>
      <c r="I9" s="143"/>
      <c r="J9" s="143"/>
      <c r="K9" s="142"/>
    </row>
    <row r="10" spans="1:11" ht="15" thickTop="1" x14ac:dyDescent="0.35">
      <c r="B10" s="292" t="s">
        <v>6</v>
      </c>
      <c r="C10" s="281"/>
      <c r="D10" s="281"/>
      <c r="E10" s="282"/>
      <c r="F10" s="140">
        <f>SUM(E12:E32)</f>
        <v>0</v>
      </c>
      <c r="G10" s="292" t="s">
        <v>92</v>
      </c>
      <c r="H10" s="281"/>
      <c r="I10" s="281"/>
      <c r="J10" s="282"/>
      <c r="K10" s="140">
        <f>SUM(J12:J32)</f>
        <v>0</v>
      </c>
    </row>
    <row r="11" spans="1:11" ht="15" thickBot="1" x14ac:dyDescent="0.4">
      <c r="B11" s="63" t="s">
        <v>8</v>
      </c>
      <c r="C11" s="40" t="s">
        <v>9</v>
      </c>
      <c r="D11" s="40" t="s">
        <v>21</v>
      </c>
      <c r="E11" s="141" t="s">
        <v>10</v>
      </c>
      <c r="F11" s="65" t="s">
        <v>11</v>
      </c>
      <c r="G11" s="63" t="s">
        <v>8</v>
      </c>
      <c r="H11" s="40" t="s">
        <v>9</v>
      </c>
      <c r="I11" s="40" t="s">
        <v>21</v>
      </c>
      <c r="J11" s="141" t="s">
        <v>10</v>
      </c>
      <c r="K11" s="65" t="s">
        <v>11</v>
      </c>
    </row>
    <row r="12" spans="1:11" ht="15" thickTop="1" x14ac:dyDescent="0.35">
      <c r="B12" s="156"/>
      <c r="C12" s="131"/>
      <c r="D12" s="131"/>
      <c r="E12" s="19"/>
      <c r="F12" s="132"/>
      <c r="G12" s="157"/>
      <c r="H12" s="131"/>
      <c r="I12" s="131"/>
      <c r="J12" s="15"/>
      <c r="K12" s="135"/>
    </row>
    <row r="13" spans="1:11" x14ac:dyDescent="0.35">
      <c r="B13" s="156"/>
      <c r="C13" s="131"/>
      <c r="D13" s="131"/>
      <c r="E13" s="19"/>
      <c r="F13" s="132"/>
      <c r="G13" s="158"/>
      <c r="H13" s="131"/>
      <c r="I13" s="131"/>
      <c r="J13" s="15"/>
      <c r="K13" s="135"/>
    </row>
    <row r="14" spans="1:11" x14ac:dyDescent="0.35">
      <c r="B14" s="156"/>
      <c r="C14" s="131"/>
      <c r="D14" s="131"/>
      <c r="E14" s="19"/>
      <c r="F14" s="132"/>
      <c r="G14" s="158"/>
      <c r="H14" s="131"/>
      <c r="I14" s="131"/>
      <c r="J14" s="15"/>
      <c r="K14" s="135"/>
    </row>
    <row r="15" spans="1:11" x14ac:dyDescent="0.35">
      <c r="B15" s="156"/>
      <c r="C15" s="131"/>
      <c r="D15" s="131"/>
      <c r="E15" s="19"/>
      <c r="F15" s="132"/>
      <c r="G15" s="158"/>
      <c r="H15" s="131"/>
      <c r="I15" s="131"/>
      <c r="J15" s="15"/>
      <c r="K15" s="135"/>
    </row>
    <row r="16" spans="1:11" x14ac:dyDescent="0.35">
      <c r="B16" s="16"/>
      <c r="C16" s="131"/>
      <c r="D16" s="131"/>
      <c r="E16" s="19"/>
      <c r="F16" s="132"/>
      <c r="G16" s="158"/>
      <c r="H16" s="131"/>
      <c r="I16" s="131"/>
      <c r="J16" s="15"/>
      <c r="K16" s="135"/>
    </row>
    <row r="17" spans="2:11" x14ac:dyDescent="0.35">
      <c r="B17" s="156"/>
      <c r="C17" s="131"/>
      <c r="D17" s="131"/>
      <c r="E17" s="19"/>
      <c r="F17" s="132"/>
      <c r="G17" s="158"/>
      <c r="H17" s="131"/>
      <c r="I17" s="131"/>
      <c r="J17" s="15"/>
      <c r="K17" s="135"/>
    </row>
    <row r="18" spans="2:11" x14ac:dyDescent="0.35">
      <c r="B18" s="156"/>
      <c r="C18" s="131"/>
      <c r="D18" s="131"/>
      <c r="E18" s="19"/>
      <c r="F18" s="132"/>
      <c r="G18" s="158"/>
      <c r="H18" s="131"/>
      <c r="I18" s="131"/>
      <c r="J18" s="15"/>
      <c r="K18" s="135"/>
    </row>
    <row r="19" spans="2:11" x14ac:dyDescent="0.35">
      <c r="B19" s="156"/>
      <c r="C19" s="131"/>
      <c r="D19" s="131"/>
      <c r="E19" s="19"/>
      <c r="F19" s="132"/>
      <c r="G19" s="158"/>
      <c r="H19" s="131"/>
      <c r="I19" s="131"/>
      <c r="J19" s="15"/>
      <c r="K19" s="135"/>
    </row>
    <row r="20" spans="2:11" x14ac:dyDescent="0.35">
      <c r="B20" s="156"/>
      <c r="C20" s="131"/>
      <c r="D20" s="131"/>
      <c r="E20" s="19"/>
      <c r="F20" s="132"/>
      <c r="G20" s="158"/>
      <c r="H20" s="131"/>
      <c r="I20" s="131"/>
      <c r="J20" s="15"/>
      <c r="K20" s="135"/>
    </row>
    <row r="21" spans="2:11" x14ac:dyDescent="0.35">
      <c r="B21" s="156"/>
      <c r="C21" s="131"/>
      <c r="D21" s="131"/>
      <c r="E21" s="19"/>
      <c r="F21" s="132"/>
      <c r="G21" s="158"/>
      <c r="H21" s="131"/>
      <c r="I21" s="131"/>
      <c r="J21" s="15"/>
      <c r="K21" s="135"/>
    </row>
    <row r="22" spans="2:11" x14ac:dyDescent="0.35">
      <c r="B22" s="156"/>
      <c r="C22" s="131"/>
      <c r="D22" s="131"/>
      <c r="E22" s="19"/>
      <c r="F22" s="132"/>
      <c r="G22" s="158"/>
      <c r="H22" s="131"/>
      <c r="I22" s="131"/>
      <c r="J22" s="15"/>
      <c r="K22" s="135"/>
    </row>
    <row r="23" spans="2:11" x14ac:dyDescent="0.35">
      <c r="B23" s="156"/>
      <c r="C23" s="131"/>
      <c r="D23" s="131"/>
      <c r="E23" s="19"/>
      <c r="F23" s="132"/>
      <c r="G23" s="158"/>
      <c r="H23" s="131"/>
      <c r="I23" s="131"/>
      <c r="J23" s="15"/>
      <c r="K23" s="135"/>
    </row>
    <row r="24" spans="2:11" x14ac:dyDescent="0.35">
      <c r="B24" s="156"/>
      <c r="C24" s="131"/>
      <c r="D24" s="131"/>
      <c r="E24" s="19"/>
      <c r="F24" s="132"/>
      <c r="G24" s="158"/>
      <c r="H24" s="131"/>
      <c r="I24" s="131"/>
      <c r="J24" s="15"/>
      <c r="K24" s="135"/>
    </row>
    <row r="25" spans="2:11" x14ac:dyDescent="0.35">
      <c r="B25" s="156"/>
      <c r="C25" s="131"/>
      <c r="D25" s="131"/>
      <c r="E25" s="19"/>
      <c r="F25" s="132"/>
      <c r="G25" s="158"/>
      <c r="H25" s="131"/>
      <c r="I25" s="131"/>
      <c r="J25" s="15"/>
      <c r="K25" s="135"/>
    </row>
    <row r="26" spans="2:11" x14ac:dyDescent="0.35">
      <c r="B26" s="156"/>
      <c r="C26" s="131"/>
      <c r="D26" s="131"/>
      <c r="E26" s="19"/>
      <c r="F26" s="132"/>
      <c r="G26" s="133"/>
      <c r="H26" s="131"/>
      <c r="I26" s="131"/>
      <c r="J26" s="15"/>
      <c r="K26" s="135"/>
    </row>
    <row r="27" spans="2:11" x14ac:dyDescent="0.35">
      <c r="B27" s="156"/>
      <c r="C27" s="131"/>
      <c r="D27" s="131"/>
      <c r="E27" s="19"/>
      <c r="F27" s="132"/>
      <c r="G27" s="133"/>
      <c r="H27" s="131"/>
      <c r="I27" s="131"/>
      <c r="J27" s="15"/>
      <c r="K27" s="135"/>
    </row>
    <row r="28" spans="2:11" x14ac:dyDescent="0.35">
      <c r="B28" s="156"/>
      <c r="C28" s="131"/>
      <c r="D28" s="131"/>
      <c r="E28" s="19"/>
      <c r="F28" s="132"/>
      <c r="G28" s="133"/>
      <c r="H28" s="131"/>
      <c r="I28" s="131"/>
      <c r="J28" s="15"/>
      <c r="K28" s="135"/>
    </row>
    <row r="29" spans="2:11" x14ac:dyDescent="0.35">
      <c r="B29" s="156"/>
      <c r="C29" s="131"/>
      <c r="D29" s="131"/>
      <c r="E29" s="19"/>
      <c r="F29" s="132"/>
      <c r="G29" s="133"/>
      <c r="H29" s="131"/>
      <c r="I29" s="131"/>
      <c r="J29" s="15"/>
      <c r="K29" s="135"/>
    </row>
    <row r="30" spans="2:11" x14ac:dyDescent="0.35">
      <c r="B30" s="156"/>
      <c r="C30" s="131"/>
      <c r="D30" s="131"/>
      <c r="E30" s="19"/>
      <c r="F30" s="132"/>
      <c r="G30" s="133"/>
      <c r="H30" s="131"/>
      <c r="I30" s="131"/>
      <c r="J30" s="15"/>
      <c r="K30" s="135"/>
    </row>
    <row r="31" spans="2:11" x14ac:dyDescent="0.35">
      <c r="B31" s="156"/>
      <c r="C31" s="131"/>
      <c r="D31" s="131"/>
      <c r="E31" s="19"/>
      <c r="F31" s="132"/>
      <c r="G31" s="133"/>
      <c r="H31" s="131"/>
      <c r="I31" s="131"/>
      <c r="J31" s="15"/>
      <c r="K31" s="135"/>
    </row>
    <row r="32" spans="2:11" x14ac:dyDescent="0.35">
      <c r="B32" s="156"/>
      <c r="C32" s="131"/>
      <c r="D32" s="131"/>
      <c r="E32" s="19"/>
      <c r="F32" s="165"/>
      <c r="G32" s="164"/>
      <c r="H32" s="131"/>
      <c r="I32" s="131"/>
      <c r="J32" s="15"/>
      <c r="K32" s="135"/>
    </row>
    <row r="33" spans="1:11" ht="15" thickBot="1" x14ac:dyDescent="0.4">
      <c r="A33" s="214"/>
      <c r="B33" s="160"/>
      <c r="C33" s="161"/>
      <c r="D33" s="161"/>
      <c r="E33" s="162"/>
      <c r="F33" s="161"/>
      <c r="G33" s="161"/>
      <c r="H33" s="160"/>
      <c r="I33" s="162"/>
      <c r="J33" s="162"/>
      <c r="K33" s="161"/>
    </row>
    <row r="34" spans="1:11" ht="15.5" thickTop="1" thickBot="1" x14ac:dyDescent="0.4">
      <c r="B34" s="293" t="s">
        <v>108</v>
      </c>
      <c r="C34" s="294"/>
      <c r="D34" s="161"/>
      <c r="E34" s="162"/>
      <c r="F34" s="161"/>
      <c r="G34" s="163"/>
      <c r="H34" s="160"/>
      <c r="I34" s="162"/>
      <c r="J34" s="162"/>
      <c r="K34" s="161"/>
    </row>
    <row r="35" spans="1:11" ht="15" thickTop="1" x14ac:dyDescent="0.35">
      <c r="B35" s="278" t="s">
        <v>22</v>
      </c>
      <c r="C35" s="61" t="str">
        <f>Setup!F8</f>
        <v>Fuel</v>
      </c>
      <c r="D35" s="61" t="str">
        <f>Setup!F9</f>
        <v>Meals</v>
      </c>
      <c r="E35" s="61" t="str">
        <f>Setup!F10</f>
        <v>Repairs</v>
      </c>
      <c r="F35" s="61" t="str">
        <f>Setup!F11</f>
        <v>ATM Fees</v>
      </c>
      <c r="G35" s="61" t="str">
        <f>Setup!F12</f>
        <v>Supplies</v>
      </c>
      <c r="H35" s="61" t="str">
        <f>Setup!F13</f>
        <v>Tolls</v>
      </c>
      <c r="I35" s="61" t="str">
        <f>Setup!F14</f>
        <v>Misc 2</v>
      </c>
      <c r="J35" s="61" t="str">
        <f>Setup!F15</f>
        <v>Misc 1</v>
      </c>
      <c r="K35" s="62" t="s">
        <v>3</v>
      </c>
    </row>
    <row r="36" spans="1:11" ht="15" thickBot="1" x14ac:dyDescent="0.4">
      <c r="B36" s="279"/>
      <c r="C36" s="37">
        <f>SUMIF($D40:$D66,Setup!F8,$E40:$E66) + SUMIF($I40:$I66,Setup!F8,$J40:$J66)</f>
        <v>0</v>
      </c>
      <c r="D36" s="37">
        <f>SUMIF($D40:$D66,Setup!F9,$E40:$E66) + SUMIF($I40:$I66,Setup!F9,$J40:$J66)</f>
        <v>0</v>
      </c>
      <c r="E36" s="37">
        <f>SUMIF($D40:$D66,Setup!F10,$E40:$E66) + SUMIF($I40:$I66,Setup!F10,$J40:$J66)</f>
        <v>0</v>
      </c>
      <c r="F36" s="37">
        <f>SUMIF($D40:$D66,Setup!F11,$E40:$E66) + SUMIF($I40:$I66,Setup!F11,$J40:$J66)</f>
        <v>0</v>
      </c>
      <c r="G36" s="37">
        <f>SUMIF($D40:$D66,Setup!F12,$E40:$E66) + SUMIF($I40:$I66,Setup!F12,$J40:$J66)</f>
        <v>0</v>
      </c>
      <c r="H36" s="37">
        <f>SUMIF($D40:$D66,Setup!F13,$E40:$E66) + SUMIF($I40:$I66,Setup!F13,$J40:$J66)</f>
        <v>0</v>
      </c>
      <c r="I36" s="37">
        <f>SUMIF($D40:$D66,Setup!F14,$E40:$E66) + SUMIF($I40:$I66,Setup!F14,$J40:$J66)</f>
        <v>0</v>
      </c>
      <c r="J36" s="37">
        <f>SUMIF($D40:$D66,Setup!F15,$E40:$E66) + SUMIF($I40:$I66,Setup!F15,$J40:$J66)</f>
        <v>0</v>
      </c>
      <c r="K36" s="38">
        <f>SUM(C36:J36)</f>
        <v>0</v>
      </c>
    </row>
    <row r="37" spans="1:11" ht="15.5" thickTop="1" thickBot="1" x14ac:dyDescent="0.4">
      <c r="A37" s="214"/>
      <c r="B37" s="145"/>
      <c r="C37" s="142"/>
      <c r="D37" s="142"/>
      <c r="E37" s="143"/>
      <c r="F37" s="142"/>
      <c r="G37" s="144"/>
      <c r="H37" s="145"/>
      <c r="I37" s="143"/>
      <c r="J37" s="143"/>
      <c r="K37" s="142"/>
    </row>
    <row r="38" spans="1:11" ht="15" thickTop="1" x14ac:dyDescent="0.35">
      <c r="B38" s="292" t="s">
        <v>49</v>
      </c>
      <c r="C38" s="281"/>
      <c r="D38" s="281"/>
      <c r="E38" s="282"/>
      <c r="F38" s="39">
        <f>SUM(E40:E66)</f>
        <v>0</v>
      </c>
      <c r="G38" s="292" t="s">
        <v>50</v>
      </c>
      <c r="H38" s="281"/>
      <c r="I38" s="281"/>
      <c r="J38" s="282"/>
      <c r="K38" s="39">
        <f>SUM(J40:J66)</f>
        <v>0</v>
      </c>
    </row>
    <row r="39" spans="1:11" ht="15" thickBot="1" x14ac:dyDescent="0.4">
      <c r="B39" s="63" t="s">
        <v>8</v>
      </c>
      <c r="C39" s="40" t="s">
        <v>9</v>
      </c>
      <c r="D39" s="40" t="s">
        <v>21</v>
      </c>
      <c r="E39" s="64" t="s">
        <v>10</v>
      </c>
      <c r="F39" s="65" t="s">
        <v>11</v>
      </c>
      <c r="G39" s="63" t="s">
        <v>8</v>
      </c>
      <c r="H39" s="40" t="s">
        <v>9</v>
      </c>
      <c r="I39" s="40" t="s">
        <v>21</v>
      </c>
      <c r="J39" s="64" t="s">
        <v>10</v>
      </c>
      <c r="K39" s="65" t="s">
        <v>11</v>
      </c>
    </row>
    <row r="40" spans="1:11" ht="15" thickTop="1" x14ac:dyDescent="0.35">
      <c r="B40" s="11"/>
      <c r="C40" s="134"/>
      <c r="D40" s="136"/>
      <c r="E40" s="12"/>
      <c r="F40" s="137"/>
      <c r="G40" s="133"/>
      <c r="H40" s="136"/>
      <c r="I40" s="136"/>
      <c r="J40" s="13"/>
      <c r="K40" s="136"/>
    </row>
    <row r="41" spans="1:11" x14ac:dyDescent="0.35">
      <c r="B41" s="16"/>
      <c r="C41" s="135"/>
      <c r="D41" s="136"/>
      <c r="E41" s="15"/>
      <c r="F41" s="138"/>
      <c r="G41" s="133"/>
      <c r="H41" s="135"/>
      <c r="I41" s="136"/>
      <c r="J41" s="15"/>
      <c r="K41" s="135"/>
    </row>
    <row r="42" spans="1:11" x14ac:dyDescent="0.35">
      <c r="B42" s="17"/>
      <c r="C42" s="135"/>
      <c r="D42" s="136"/>
      <c r="E42" s="15"/>
      <c r="F42" s="138"/>
      <c r="G42" s="20"/>
      <c r="H42" s="135"/>
      <c r="I42" s="136"/>
      <c r="J42" s="15"/>
      <c r="K42" s="135"/>
    </row>
    <row r="43" spans="1:11" x14ac:dyDescent="0.35">
      <c r="B43" s="17"/>
      <c r="C43" s="135"/>
      <c r="D43" s="136"/>
      <c r="E43" s="19"/>
      <c r="F43" s="132"/>
      <c r="G43" s="20"/>
      <c r="H43" s="135"/>
      <c r="I43" s="136"/>
      <c r="J43" s="15"/>
      <c r="K43" s="135"/>
    </row>
    <row r="44" spans="1:11" x14ac:dyDescent="0.35">
      <c r="B44" s="17"/>
      <c r="C44" s="135"/>
      <c r="D44" s="136"/>
      <c r="E44" s="19"/>
      <c r="F44" s="132"/>
      <c r="G44" s="20"/>
      <c r="H44" s="135"/>
      <c r="I44" s="135"/>
      <c r="J44" s="15"/>
      <c r="K44" s="135"/>
    </row>
    <row r="45" spans="1:11" x14ac:dyDescent="0.35">
      <c r="B45" s="17"/>
      <c r="C45" s="135"/>
      <c r="D45" s="136"/>
      <c r="E45" s="15"/>
      <c r="F45" s="138"/>
      <c r="G45" s="20"/>
      <c r="H45" s="135"/>
      <c r="I45" s="136"/>
      <c r="J45" s="15"/>
      <c r="K45" s="135"/>
    </row>
    <row r="46" spans="1:11" x14ac:dyDescent="0.35">
      <c r="B46" s="17"/>
      <c r="C46" s="135"/>
      <c r="D46" s="136"/>
      <c r="E46" s="15"/>
      <c r="F46" s="138"/>
      <c r="G46" s="20"/>
      <c r="H46" s="135"/>
      <c r="I46" s="136"/>
      <c r="J46" s="15"/>
      <c r="K46" s="135"/>
    </row>
    <row r="47" spans="1:11" x14ac:dyDescent="0.35">
      <c r="B47" s="17"/>
      <c r="C47" s="135"/>
      <c r="D47" s="136"/>
      <c r="E47" s="15"/>
      <c r="F47" s="138"/>
      <c r="G47" s="20"/>
      <c r="H47" s="135"/>
      <c r="I47" s="136"/>
      <c r="J47" s="15"/>
      <c r="K47" s="135"/>
    </row>
    <row r="48" spans="1:11" x14ac:dyDescent="0.35">
      <c r="B48" s="17"/>
      <c r="C48" s="135"/>
      <c r="D48" s="136"/>
      <c r="E48" s="15"/>
      <c r="F48" s="138"/>
      <c r="G48" s="20"/>
      <c r="H48" s="135"/>
      <c r="I48" s="135"/>
      <c r="J48" s="15"/>
      <c r="K48" s="135"/>
    </row>
    <row r="49" spans="2:11" x14ac:dyDescent="0.35">
      <c r="B49" s="17"/>
      <c r="C49" s="135"/>
      <c r="D49" s="136"/>
      <c r="E49" s="15"/>
      <c r="F49" s="138"/>
      <c r="G49" s="20"/>
      <c r="H49" s="135"/>
      <c r="I49" s="136"/>
      <c r="J49" s="15"/>
      <c r="K49" s="135"/>
    </row>
    <row r="50" spans="2:11" x14ac:dyDescent="0.35">
      <c r="B50" s="17"/>
      <c r="C50" s="135"/>
      <c r="D50" s="136"/>
      <c r="E50" s="15"/>
      <c r="F50" s="138"/>
      <c r="G50" s="20"/>
      <c r="H50" s="139"/>
      <c r="I50" s="136"/>
      <c r="J50" s="19"/>
      <c r="K50" s="135"/>
    </row>
    <row r="51" spans="2:11" x14ac:dyDescent="0.35">
      <c r="B51" s="17"/>
      <c r="C51" s="135"/>
      <c r="D51" s="136"/>
      <c r="E51" s="15"/>
      <c r="F51" s="138"/>
      <c r="G51" s="20"/>
      <c r="H51" s="131"/>
      <c r="I51" s="136"/>
      <c r="J51" s="15"/>
      <c r="K51" s="131"/>
    </row>
    <row r="52" spans="2:11" x14ac:dyDescent="0.35">
      <c r="B52" s="17"/>
      <c r="C52" s="135"/>
      <c r="D52" s="136"/>
      <c r="E52" s="15"/>
      <c r="F52" s="138"/>
      <c r="G52" s="20"/>
      <c r="H52" s="135"/>
      <c r="I52" s="135"/>
      <c r="J52" s="15"/>
      <c r="K52" s="135"/>
    </row>
    <row r="53" spans="2:11" x14ac:dyDescent="0.35">
      <c r="B53" s="17"/>
      <c r="C53" s="135"/>
      <c r="D53" s="136"/>
      <c r="E53" s="15"/>
      <c r="F53" s="138"/>
      <c r="G53" s="20"/>
      <c r="H53" s="135"/>
      <c r="I53" s="136"/>
      <c r="J53" s="15"/>
      <c r="K53" s="135"/>
    </row>
    <row r="54" spans="2:11" x14ac:dyDescent="0.35">
      <c r="B54" s="17"/>
      <c r="C54" s="135"/>
      <c r="D54" s="136"/>
      <c r="E54" s="15"/>
      <c r="F54" s="138"/>
      <c r="G54" s="20"/>
      <c r="H54" s="135"/>
      <c r="I54" s="136"/>
      <c r="J54" s="15"/>
      <c r="K54" s="135"/>
    </row>
    <row r="55" spans="2:11" x14ac:dyDescent="0.35">
      <c r="B55" s="17"/>
      <c r="C55" s="135"/>
      <c r="D55" s="136"/>
      <c r="E55" s="15"/>
      <c r="F55" s="138"/>
      <c r="G55" s="20"/>
      <c r="H55" s="135"/>
      <c r="I55" s="136"/>
      <c r="J55" s="15"/>
      <c r="K55" s="135"/>
    </row>
    <row r="56" spans="2:11" x14ac:dyDescent="0.35">
      <c r="B56" s="17"/>
      <c r="C56" s="135"/>
      <c r="D56" s="136"/>
      <c r="E56" s="15"/>
      <c r="F56" s="138"/>
      <c r="G56" s="20"/>
      <c r="H56" s="135"/>
      <c r="I56" s="135"/>
      <c r="J56" s="15"/>
      <c r="K56" s="135"/>
    </row>
    <row r="57" spans="2:11" x14ac:dyDescent="0.35">
      <c r="B57" s="17"/>
      <c r="C57" s="135"/>
      <c r="D57" s="136"/>
      <c r="E57" s="15"/>
      <c r="F57" s="138"/>
      <c r="G57" s="20"/>
      <c r="H57" s="135"/>
      <c r="I57" s="135"/>
      <c r="J57" s="15"/>
      <c r="K57" s="135"/>
    </row>
    <row r="58" spans="2:11" x14ac:dyDescent="0.35">
      <c r="B58" s="17"/>
      <c r="C58" s="135"/>
      <c r="D58" s="136"/>
      <c r="E58" s="15"/>
      <c r="F58" s="138"/>
      <c r="G58" s="20"/>
      <c r="H58" s="135"/>
      <c r="I58" s="135"/>
      <c r="J58" s="15"/>
      <c r="K58" s="135"/>
    </row>
    <row r="59" spans="2:11" x14ac:dyDescent="0.35">
      <c r="B59" s="17"/>
      <c r="C59" s="135"/>
      <c r="D59" s="136"/>
      <c r="E59" s="15"/>
      <c r="F59" s="138"/>
      <c r="G59" s="20"/>
      <c r="H59" s="135"/>
      <c r="I59" s="135"/>
      <c r="J59" s="15"/>
      <c r="K59" s="135"/>
    </row>
    <row r="60" spans="2:11" x14ac:dyDescent="0.35">
      <c r="B60" s="17"/>
      <c r="C60" s="135"/>
      <c r="D60" s="136"/>
      <c r="E60" s="15"/>
      <c r="F60" s="138"/>
      <c r="G60" s="20"/>
      <c r="H60" s="135"/>
      <c r="I60" s="135"/>
      <c r="J60" s="15"/>
      <c r="K60" s="135"/>
    </row>
    <row r="61" spans="2:11" x14ac:dyDescent="0.35">
      <c r="B61" s="17"/>
      <c r="C61" s="135"/>
      <c r="D61" s="136"/>
      <c r="E61" s="15"/>
      <c r="F61" s="138"/>
      <c r="G61" s="20"/>
      <c r="H61" s="135"/>
      <c r="I61" s="136"/>
      <c r="J61" s="15"/>
      <c r="K61" s="135"/>
    </row>
    <row r="62" spans="2:11" x14ac:dyDescent="0.35">
      <c r="B62" s="17"/>
      <c r="C62" s="135"/>
      <c r="D62" s="136"/>
      <c r="E62" s="15"/>
      <c r="F62" s="138"/>
      <c r="G62" s="20"/>
      <c r="H62" s="135"/>
      <c r="I62" s="136"/>
      <c r="J62" s="15"/>
      <c r="K62" s="135"/>
    </row>
    <row r="63" spans="2:11" x14ac:dyDescent="0.35">
      <c r="B63" s="17"/>
      <c r="C63" s="135"/>
      <c r="D63" s="136"/>
      <c r="E63" s="15"/>
      <c r="F63" s="138"/>
      <c r="G63" s="20"/>
      <c r="H63" s="135"/>
      <c r="I63" s="135"/>
      <c r="J63" s="15"/>
      <c r="K63" s="135"/>
    </row>
    <row r="64" spans="2:11" x14ac:dyDescent="0.35">
      <c r="B64" s="17"/>
      <c r="C64" s="135"/>
      <c r="D64" s="136"/>
      <c r="E64" s="15"/>
      <c r="F64" s="138"/>
      <c r="G64" s="20"/>
      <c r="H64" s="135"/>
      <c r="I64" s="135"/>
      <c r="J64" s="15"/>
      <c r="K64" s="135"/>
    </row>
    <row r="65" spans="1:11" x14ac:dyDescent="0.35">
      <c r="B65" s="17"/>
      <c r="C65" s="135"/>
      <c r="D65" s="136"/>
      <c r="E65" s="15"/>
      <c r="F65" s="138"/>
      <c r="G65" s="20"/>
      <c r="H65" s="135"/>
      <c r="I65" s="135"/>
      <c r="J65" s="15"/>
      <c r="K65" s="135"/>
    </row>
    <row r="66" spans="1:11" x14ac:dyDescent="0.35">
      <c r="B66" s="16"/>
      <c r="C66" s="135"/>
      <c r="D66" s="136"/>
      <c r="E66" s="15"/>
      <c r="F66" s="138"/>
      <c r="G66" s="20"/>
      <c r="H66" s="135"/>
      <c r="I66" s="135"/>
      <c r="J66" s="15"/>
      <c r="K66" s="135"/>
    </row>
    <row r="67" spans="1:11" ht="15" thickBot="1" x14ac:dyDescent="0.4">
      <c r="A67" s="214"/>
      <c r="B67" s="183"/>
      <c r="C67" s="183"/>
      <c r="D67" s="161"/>
      <c r="E67" s="183"/>
      <c r="F67" s="183"/>
      <c r="G67" s="183"/>
      <c r="H67" s="183"/>
      <c r="I67" s="183"/>
      <c r="J67" s="183"/>
      <c r="K67" s="183"/>
    </row>
    <row r="68" spans="1:11" ht="15.5" thickTop="1" thickBot="1" x14ac:dyDescent="0.4">
      <c r="B68" s="293" t="s">
        <v>14</v>
      </c>
      <c r="C68" s="294"/>
      <c r="D68" s="148"/>
      <c r="E68" s="148"/>
      <c r="F68" s="148"/>
      <c r="G68" s="159"/>
      <c r="H68" s="148"/>
      <c r="I68" s="148"/>
      <c r="J68" s="148"/>
      <c r="K68" s="148"/>
    </row>
    <row r="69" spans="1:11" ht="15" thickTop="1" x14ac:dyDescent="0.35">
      <c r="B69" s="278" t="s">
        <v>27</v>
      </c>
      <c r="C69" s="61" t="str">
        <f>Setup!I8</f>
        <v>4 Guys</v>
      </c>
      <c r="D69" s="61" t="str">
        <f>Setup!I9</f>
        <v>Quick Pac</v>
      </c>
      <c r="E69" s="61" t="str">
        <f>Setup!I10</f>
        <v>Lyft</v>
      </c>
      <c r="F69" s="61" t="str">
        <f>Setup!I11</f>
        <v xml:space="preserve">Uber </v>
      </c>
      <c r="G69" s="61" t="str">
        <f>Setup!I12</f>
        <v>Pizza King</v>
      </c>
      <c r="H69" s="61" t="str">
        <f>Setup!I13</f>
        <v>Auto Parts</v>
      </c>
      <c r="I69" s="61" t="str">
        <f>Setup!I14</f>
        <v>Amazon</v>
      </c>
      <c r="J69" s="61" t="str">
        <f>Setup!I15</f>
        <v>301 Club</v>
      </c>
      <c r="K69" s="62" t="s">
        <v>3</v>
      </c>
    </row>
    <row r="70" spans="1:11" ht="15" thickBot="1" x14ac:dyDescent="0.4">
      <c r="B70" s="279"/>
      <c r="C70" s="37">
        <f>SUMIF($F74:$F100,Setup!I8,$E74:$E100)</f>
        <v>0</v>
      </c>
      <c r="D70" s="37">
        <f>SUMIF($F74:$F100,Setup!I9,$E74:$E100)</f>
        <v>0</v>
      </c>
      <c r="E70" s="37">
        <f>SUMIF($F74:$F100,Setup!I10,$E74:$E100)</f>
        <v>0</v>
      </c>
      <c r="F70" s="37">
        <f>SUMIF($F74:$F100,Setup!I11,$E74:$E100)</f>
        <v>0</v>
      </c>
      <c r="G70" s="37">
        <f>SUMIF($F74:$F100,Setup!I12,$E74:$E100)</f>
        <v>0</v>
      </c>
      <c r="H70" s="37">
        <f>SUMIF($F74:$F100,Setup!I13,$E74:$E100)</f>
        <v>0</v>
      </c>
      <c r="I70" s="37">
        <f>SUMIF($F74:$F100,Setup!I14,$E74:$E100)</f>
        <v>0</v>
      </c>
      <c r="J70" s="37">
        <f>SUMIF($F74:$F100,Setup!I15,$E74:$E100)</f>
        <v>0</v>
      </c>
      <c r="K70" s="41">
        <f>SUM(C70:J70)</f>
        <v>0</v>
      </c>
    </row>
    <row r="71" spans="1:11" ht="15.5" thickTop="1" thickBot="1" x14ac:dyDescent="0.4">
      <c r="A71" s="214"/>
      <c r="B71" s="145"/>
      <c r="C71" s="142"/>
      <c r="D71" s="142"/>
      <c r="E71" s="143"/>
      <c r="F71" s="142"/>
      <c r="G71" s="144"/>
      <c r="H71" s="145"/>
      <c r="I71" s="143"/>
      <c r="J71" s="143"/>
      <c r="K71" s="142"/>
    </row>
    <row r="72" spans="1:11" ht="15" thickTop="1" x14ac:dyDescent="0.35">
      <c r="B72" s="42">
        <f>SUM(D74:D100)</f>
        <v>0</v>
      </c>
      <c r="C72" s="280" t="s">
        <v>14</v>
      </c>
      <c r="D72" s="281"/>
      <c r="E72" s="281"/>
      <c r="F72" s="282"/>
      <c r="G72" s="155">
        <f>SUM(E74:E100)</f>
        <v>0</v>
      </c>
      <c r="H72" s="283" t="s">
        <v>17</v>
      </c>
      <c r="I72" s="284"/>
      <c r="J72" s="284"/>
      <c r="K72" s="62" t="s">
        <v>3</v>
      </c>
    </row>
    <row r="73" spans="1:11" ht="15" thickBot="1" x14ac:dyDescent="0.4">
      <c r="B73" s="63" t="s">
        <v>8</v>
      </c>
      <c r="C73" s="40" t="s">
        <v>9</v>
      </c>
      <c r="D73" s="66" t="s">
        <v>15</v>
      </c>
      <c r="E73" s="67" t="s">
        <v>16</v>
      </c>
      <c r="F73" s="40" t="s">
        <v>24</v>
      </c>
      <c r="G73" s="151" t="s">
        <v>11</v>
      </c>
      <c r="H73" s="63" t="s">
        <v>122</v>
      </c>
      <c r="I73" s="40" t="s">
        <v>18</v>
      </c>
      <c r="J73" s="40" t="s">
        <v>19</v>
      </c>
      <c r="K73" s="43">
        <f>SUM(K74:K100)</f>
        <v>0</v>
      </c>
    </row>
    <row r="74" spans="1:11" ht="15" thickTop="1" x14ac:dyDescent="0.35">
      <c r="B74" s="28"/>
      <c r="C74" s="24"/>
      <c r="D74" s="25"/>
      <c r="E74" s="25"/>
      <c r="F74" s="26"/>
      <c r="G74" s="150"/>
      <c r="H74" s="152"/>
      <c r="I74" s="23"/>
      <c r="J74" s="23"/>
      <c r="K74" s="44" t="str">
        <f t="shared" ref="K74:K99" si="0">IF(OR(ISBLANK(H74), ISBLANK(I74), J74-I74 &lt;1)," ",J74-I74)</f>
        <v xml:space="preserve"> </v>
      </c>
    </row>
    <row r="75" spans="1:11" x14ac:dyDescent="0.35">
      <c r="B75" s="29"/>
      <c r="C75" s="18"/>
      <c r="D75" s="19"/>
      <c r="E75" s="19"/>
      <c r="F75" s="18"/>
      <c r="G75" s="132"/>
      <c r="H75" s="153"/>
      <c r="I75" s="47"/>
      <c r="J75" s="47"/>
      <c r="K75" s="44" t="str">
        <f t="shared" si="0"/>
        <v xml:space="preserve"> </v>
      </c>
    </row>
    <row r="76" spans="1:11" x14ac:dyDescent="0.35">
      <c r="B76" s="17"/>
      <c r="C76" s="18"/>
      <c r="D76" s="19"/>
      <c r="E76" s="19"/>
      <c r="F76" s="18"/>
      <c r="G76" s="132"/>
      <c r="H76" s="154"/>
      <c r="I76" s="21"/>
      <c r="J76" s="21"/>
      <c r="K76" s="44" t="str">
        <f t="shared" si="0"/>
        <v xml:space="preserve"> </v>
      </c>
    </row>
    <row r="77" spans="1:11" x14ac:dyDescent="0.35">
      <c r="B77" s="17"/>
      <c r="C77" s="18"/>
      <c r="D77" s="19"/>
      <c r="E77" s="19"/>
      <c r="F77" s="18"/>
      <c r="G77" s="132"/>
      <c r="H77" s="154"/>
      <c r="I77" s="21"/>
      <c r="J77" s="21"/>
      <c r="K77" s="44" t="str">
        <f t="shared" si="0"/>
        <v xml:space="preserve"> </v>
      </c>
    </row>
    <row r="78" spans="1:11" x14ac:dyDescent="0.35">
      <c r="B78" s="16"/>
      <c r="C78" s="18"/>
      <c r="D78" s="19"/>
      <c r="E78" s="19"/>
      <c r="F78" s="18"/>
      <c r="G78" s="132"/>
      <c r="H78" s="154"/>
      <c r="I78" s="47"/>
      <c r="J78" s="47"/>
      <c r="K78" s="44" t="str">
        <f t="shared" si="0"/>
        <v xml:space="preserve"> </v>
      </c>
    </row>
    <row r="79" spans="1:11" x14ac:dyDescent="0.35">
      <c r="B79" s="146"/>
      <c r="C79" s="18"/>
      <c r="D79" s="19"/>
      <c r="E79" s="19"/>
      <c r="F79" s="18"/>
      <c r="G79" s="132"/>
      <c r="H79" s="154"/>
      <c r="I79" s="47"/>
      <c r="J79" s="47"/>
      <c r="K79" s="44" t="str">
        <f t="shared" si="0"/>
        <v xml:space="preserve"> </v>
      </c>
    </row>
    <row r="80" spans="1:11" x14ac:dyDescent="0.35">
      <c r="B80" s="17"/>
      <c r="C80" s="18"/>
      <c r="D80" s="19"/>
      <c r="E80" s="19"/>
      <c r="F80" s="18"/>
      <c r="G80" s="132"/>
      <c r="H80" s="154"/>
      <c r="I80" s="21"/>
      <c r="J80" s="21"/>
      <c r="K80" s="44" t="str">
        <f t="shared" si="0"/>
        <v xml:space="preserve"> </v>
      </c>
    </row>
    <row r="81" spans="2:11" x14ac:dyDescent="0.35">
      <c r="B81" s="29"/>
      <c r="C81" s="14"/>
      <c r="D81" s="15"/>
      <c r="E81" s="15"/>
      <c r="F81" s="18"/>
      <c r="G81" s="138"/>
      <c r="H81" s="154"/>
      <c r="I81" s="21"/>
      <c r="J81" s="21"/>
      <c r="K81" s="44" t="str">
        <f t="shared" si="0"/>
        <v xml:space="preserve"> </v>
      </c>
    </row>
    <row r="82" spans="2:11" x14ac:dyDescent="0.35">
      <c r="B82" s="17"/>
      <c r="C82" s="14"/>
      <c r="D82" s="15"/>
      <c r="E82" s="15"/>
      <c r="F82" s="18"/>
      <c r="G82" s="138"/>
      <c r="H82" s="154"/>
      <c r="I82" s="21"/>
      <c r="J82" s="21"/>
      <c r="K82" s="44" t="str">
        <f t="shared" si="0"/>
        <v xml:space="preserve"> </v>
      </c>
    </row>
    <row r="83" spans="2:11" x14ac:dyDescent="0.35">
      <c r="B83" s="17"/>
      <c r="C83" s="18"/>
      <c r="D83" s="19"/>
      <c r="E83" s="19"/>
      <c r="F83" s="18"/>
      <c r="G83" s="132"/>
      <c r="H83" s="154"/>
      <c r="I83" s="47"/>
      <c r="J83" s="47"/>
      <c r="K83" s="44" t="str">
        <f t="shared" si="0"/>
        <v xml:space="preserve"> </v>
      </c>
    </row>
    <row r="84" spans="2:11" x14ac:dyDescent="0.35">
      <c r="B84" s="16"/>
      <c r="C84" s="14"/>
      <c r="D84" s="15"/>
      <c r="E84" s="15"/>
      <c r="F84" s="18"/>
      <c r="G84" s="138"/>
      <c r="H84" s="154"/>
      <c r="I84" s="21"/>
      <c r="J84" s="21"/>
      <c r="K84" s="44" t="str">
        <f t="shared" si="0"/>
        <v xml:space="preserve"> </v>
      </c>
    </row>
    <row r="85" spans="2:11" x14ac:dyDescent="0.35">
      <c r="B85" s="146"/>
      <c r="C85" s="14"/>
      <c r="D85" s="15"/>
      <c r="E85" s="15"/>
      <c r="F85" s="18"/>
      <c r="G85" s="138"/>
      <c r="H85" s="154"/>
      <c r="I85" s="21"/>
      <c r="J85" s="21"/>
      <c r="K85" s="44" t="str">
        <f t="shared" si="0"/>
        <v xml:space="preserve"> </v>
      </c>
    </row>
    <row r="86" spans="2:11" x14ac:dyDescent="0.35">
      <c r="B86" s="17"/>
      <c r="C86" s="14"/>
      <c r="D86" s="15"/>
      <c r="E86" s="15"/>
      <c r="F86" s="18"/>
      <c r="G86" s="138"/>
      <c r="H86" s="154"/>
      <c r="I86" s="21"/>
      <c r="J86" s="21"/>
      <c r="K86" s="44" t="str">
        <f t="shared" si="0"/>
        <v xml:space="preserve"> </v>
      </c>
    </row>
    <row r="87" spans="2:11" x14ac:dyDescent="0.35">
      <c r="B87" s="29"/>
      <c r="C87" s="14"/>
      <c r="D87" s="15"/>
      <c r="E87" s="15"/>
      <c r="F87" s="18"/>
      <c r="G87" s="138"/>
      <c r="H87" s="154"/>
      <c r="I87" s="21"/>
      <c r="J87" s="21"/>
      <c r="K87" s="44" t="str">
        <f t="shared" si="0"/>
        <v xml:space="preserve"> </v>
      </c>
    </row>
    <row r="88" spans="2:11" x14ac:dyDescent="0.35">
      <c r="B88" s="17"/>
      <c r="C88" s="14"/>
      <c r="D88" s="15"/>
      <c r="E88" s="15"/>
      <c r="F88" s="18"/>
      <c r="G88" s="138"/>
      <c r="H88" s="154"/>
      <c r="I88" s="21"/>
      <c r="J88" s="21"/>
      <c r="K88" s="44" t="str">
        <f t="shared" si="0"/>
        <v xml:space="preserve"> </v>
      </c>
    </row>
    <row r="89" spans="2:11" x14ac:dyDescent="0.35">
      <c r="B89" s="17"/>
      <c r="C89" s="14"/>
      <c r="D89" s="15"/>
      <c r="E89" s="15"/>
      <c r="F89" s="18"/>
      <c r="G89" s="138"/>
      <c r="H89" s="154"/>
      <c r="I89" s="21"/>
      <c r="J89" s="21"/>
      <c r="K89" s="44" t="str">
        <f t="shared" si="0"/>
        <v xml:space="preserve"> </v>
      </c>
    </row>
    <row r="90" spans="2:11" x14ac:dyDescent="0.35">
      <c r="B90" s="16"/>
      <c r="C90" s="14"/>
      <c r="D90" s="15"/>
      <c r="E90" s="15"/>
      <c r="F90" s="18"/>
      <c r="G90" s="138"/>
      <c r="H90" s="154"/>
      <c r="I90" s="21"/>
      <c r="J90" s="21"/>
      <c r="K90" s="44" t="str">
        <f t="shared" si="0"/>
        <v xml:space="preserve"> </v>
      </c>
    </row>
    <row r="91" spans="2:11" x14ac:dyDescent="0.35">
      <c r="B91" s="146"/>
      <c r="C91" s="14"/>
      <c r="D91" s="19"/>
      <c r="E91" s="15"/>
      <c r="F91" s="18"/>
      <c r="G91" s="138"/>
      <c r="H91" s="154"/>
      <c r="I91" s="21"/>
      <c r="J91" s="21"/>
      <c r="K91" s="44" t="str">
        <f t="shared" si="0"/>
        <v xml:space="preserve"> </v>
      </c>
    </row>
    <row r="92" spans="2:11" x14ac:dyDescent="0.35">
      <c r="B92" s="17"/>
      <c r="C92" s="14"/>
      <c r="D92" s="19"/>
      <c r="E92" s="15"/>
      <c r="F92" s="18"/>
      <c r="G92" s="138"/>
      <c r="H92" s="154"/>
      <c r="I92" s="21"/>
      <c r="J92" s="21"/>
      <c r="K92" s="44" t="str">
        <f t="shared" si="0"/>
        <v xml:space="preserve"> </v>
      </c>
    </row>
    <row r="93" spans="2:11" x14ac:dyDescent="0.35">
      <c r="B93" s="29"/>
      <c r="C93" s="14"/>
      <c r="D93" s="19"/>
      <c r="E93" s="15"/>
      <c r="F93" s="18"/>
      <c r="G93" s="138"/>
      <c r="H93" s="154"/>
      <c r="I93" s="21"/>
      <c r="J93" s="21"/>
      <c r="K93" s="44" t="str">
        <f t="shared" si="0"/>
        <v xml:space="preserve"> </v>
      </c>
    </row>
    <row r="94" spans="2:11" x14ac:dyDescent="0.35">
      <c r="B94" s="17"/>
      <c r="C94" s="14"/>
      <c r="D94" s="15"/>
      <c r="E94" s="15"/>
      <c r="F94" s="18"/>
      <c r="G94" s="138"/>
      <c r="H94" s="154"/>
      <c r="I94" s="21"/>
      <c r="J94" s="21"/>
      <c r="K94" s="44" t="str">
        <f t="shared" si="0"/>
        <v xml:space="preserve"> </v>
      </c>
    </row>
    <row r="95" spans="2:11" x14ac:dyDescent="0.35">
      <c r="B95" s="17"/>
      <c r="C95" s="14"/>
      <c r="D95" s="15"/>
      <c r="E95" s="15"/>
      <c r="F95" s="18"/>
      <c r="G95" s="138"/>
      <c r="H95" s="154"/>
      <c r="I95" s="21"/>
      <c r="J95" s="21"/>
      <c r="K95" s="44" t="str">
        <f t="shared" si="0"/>
        <v xml:space="preserve"> </v>
      </c>
    </row>
    <row r="96" spans="2:11" x14ac:dyDescent="0.35">
      <c r="B96" s="16"/>
      <c r="C96" s="14"/>
      <c r="D96" s="15"/>
      <c r="E96" s="15"/>
      <c r="F96" s="18"/>
      <c r="G96" s="138"/>
      <c r="H96" s="154"/>
      <c r="I96" s="21"/>
      <c r="J96" s="21"/>
      <c r="K96" s="44" t="str">
        <f t="shared" si="0"/>
        <v xml:space="preserve"> </v>
      </c>
    </row>
    <row r="97" spans="2:11" x14ac:dyDescent="0.35">
      <c r="B97" s="16"/>
      <c r="C97" s="14"/>
      <c r="D97" s="15"/>
      <c r="E97" s="15"/>
      <c r="F97" s="18"/>
      <c r="G97" s="138"/>
      <c r="H97" s="154"/>
      <c r="I97" s="21"/>
      <c r="J97" s="21"/>
      <c r="K97" s="44" t="str">
        <f t="shared" si="0"/>
        <v xml:space="preserve"> </v>
      </c>
    </row>
    <row r="98" spans="2:11" x14ac:dyDescent="0.35">
      <c r="B98" s="16"/>
      <c r="C98" s="14"/>
      <c r="D98" s="15"/>
      <c r="E98" s="15"/>
      <c r="F98" s="18"/>
      <c r="G98" s="138"/>
      <c r="H98" s="154"/>
      <c r="I98" s="21"/>
      <c r="J98" s="21"/>
      <c r="K98" s="44" t="str">
        <f t="shared" si="0"/>
        <v xml:space="preserve"> </v>
      </c>
    </row>
    <row r="99" spans="2:11" x14ac:dyDescent="0.35">
      <c r="B99" s="16"/>
      <c r="C99" s="14"/>
      <c r="D99" s="15"/>
      <c r="E99" s="15"/>
      <c r="F99" s="18"/>
      <c r="G99" s="138"/>
      <c r="H99" s="154"/>
      <c r="I99" s="21"/>
      <c r="J99" s="21"/>
      <c r="K99" s="44" t="str">
        <f t="shared" si="0"/>
        <v xml:space="preserve"> </v>
      </c>
    </row>
    <row r="100" spans="2:11" x14ac:dyDescent="0.35">
      <c r="B100" s="16"/>
      <c r="C100" s="14"/>
      <c r="D100" s="15"/>
      <c r="E100" s="15"/>
      <c r="F100" s="18"/>
      <c r="G100" s="138"/>
      <c r="H100" s="154"/>
      <c r="I100" s="21"/>
      <c r="J100" s="21"/>
      <c r="K100" s="44" t="str">
        <f t="shared" ref="K100" si="1">IF(OR(ISBLANK(H100), ISBLANK(I100), J100-I100 &lt;1)," ",J100-I100)</f>
        <v xml:space="preserve"> </v>
      </c>
    </row>
    <row r="101" spans="2:11" x14ac:dyDescent="0.35">
      <c r="H101" t="s">
        <v>131</v>
      </c>
    </row>
  </sheetData>
  <sheetProtection algorithmName="SHA-512" hashValue="Gj3bZ3mU7zBoBwYls2F0SKtPt4e+M0NkVNYEtl6lZM+BzZ9L92+xQiW9M6nYJwPHpKrAaDQxzJ+aQC3LbvuBEA==" saltValue="2fkju5PA5UnMaQodNn5ePw==" spinCount="100000" sheet="1" selectLockedCells="1" sort="0"/>
  <mergeCells count="13">
    <mergeCell ref="B35:B36"/>
    <mergeCell ref="A1:K1"/>
    <mergeCell ref="E3:G3"/>
    <mergeCell ref="B7:B8"/>
    <mergeCell ref="B10:E10"/>
    <mergeCell ref="G10:J10"/>
    <mergeCell ref="B34:C34"/>
    <mergeCell ref="B38:E38"/>
    <mergeCell ref="G38:J38"/>
    <mergeCell ref="B69:B70"/>
    <mergeCell ref="C72:F72"/>
    <mergeCell ref="H72:J72"/>
    <mergeCell ref="B68:C68"/>
  </mergeCells>
  <conditionalFormatting sqref="H5">
    <cfRule type="cellIs" dxfId="12" priority="1" operator="lessThan">
      <formula>0</formula>
    </cfRule>
  </conditionalFormatting>
  <dataValidations count="20">
    <dataValidation type="list" allowBlank="1" showInputMessage="1" showErrorMessage="1" errorTitle="Daily Expense Message" error="Category not in setup.  Use arrow head to select category." sqref="I40:I67 D40:D66" xr:uid="{00000000-0002-0000-0400-000000000000}">
      <formula1>$C$35:$J$35</formula1>
    </dataValidation>
    <dataValidation type="decimal" operator="greaterThanOrEqual" allowBlank="1" showInputMessage="1" showErrorMessage="1" errorTitle="Amount" error="Typo Error: Numbers Only." sqref="E40:E67" xr:uid="{00000000-0002-0000-0400-000001000000}">
      <formula1>0</formula1>
    </dataValidation>
    <dataValidation type="decimal" operator="greaterThanOrEqual" allowBlank="1" showInputMessage="1" showErrorMessage="1" errorTitle="Amount" error="Typo Error: Numbers only." sqref="J40:J67" xr:uid="{00000000-0002-0000-0400-000002000000}">
      <formula1>0</formula1>
    </dataValidation>
    <dataValidation type="list" allowBlank="1" showInputMessage="1" showErrorMessage="1" errorTitle="Client Error Message" error="Client not in setup.  Use arrow head to select client." sqref="F74:F100" xr:uid="{00000000-0002-0000-0400-000003000000}">
      <formula1>$C$69:$J$69</formula1>
    </dataValidation>
    <dataValidation type="textLength" operator="lessThanOrEqual" allowBlank="1" showInputMessage="1" showErrorMessage="1" error="10 Characters Only" sqref="C74:C100 H12:H32 C12:C32 C40:C67 H40:H67 B67 A4:A5 A2:C2 B3:C3 C4:C5 E2 G2:I2 I3:I5 K2:K5 G33" xr:uid="{00000000-0002-0000-0400-000004000000}">
      <formula1>10</formula1>
    </dataValidation>
    <dataValidation type="textLength" operator="lessThanOrEqual" allowBlank="1" showInputMessage="1" showErrorMessage="1" error="12 Characters Only" sqref="G74:G100 K12:K32 F12:F32 F40:F67 K40:K67" xr:uid="{00000000-0002-0000-0400-000005000000}">
      <formula1>12</formula1>
    </dataValidation>
    <dataValidation type="list" operator="greaterThanOrEqual" allowBlank="1" showInputMessage="1" showErrorMessage="1" errorTitle="Fixed Expense Message" error="Category not in setup.  Use arrow head to select category." sqref="I12:I32 D12:D32" xr:uid="{00000000-0002-0000-0400-000006000000}">
      <formula1>$C$7:$J$7</formula1>
    </dataValidation>
    <dataValidation allowBlank="1" showInputMessage="1" promptTitle=" " sqref="B7:B8" xr:uid="{00000000-0002-0000-0400-000007000000}"/>
    <dataValidation type="decimal" operator="greaterThanOrEqual" allowBlank="1" showInputMessage="1" showErrorMessage="1" errorTitle="Fixed Expenses" error="Typo Error: Numbers only." sqref="E12:E32 J12:J32" xr:uid="{00000000-0002-0000-0400-000008000000}">
      <formula1>0</formula1>
    </dataValidation>
    <dataValidation type="list" allowBlank="1" showInputMessage="1" showErrorMessage="1" sqref="D68 I68" xr:uid="{00000000-0002-0000-0400-000009000000}">
      <formula1>$C$35:$J$35</formula1>
    </dataValidation>
    <dataValidation allowBlank="1" showErrorMessage="1" prompt="_x000a_" sqref="H73" xr:uid="{00000000-0002-0000-0400-00000A000000}"/>
    <dataValidation allowBlank="1" showInputMessage="1" showErrorMessage="1" promptTitle=" " sqref="C72:F72 H72:J72" xr:uid="{00000000-0002-0000-0400-00000B000000}"/>
    <dataValidation allowBlank="1" showErrorMessage="1" prompt="_x000a__x000a_" sqref="B73" xr:uid="{00000000-0002-0000-0400-00000C000000}"/>
    <dataValidation type="textLength" operator="lessThanOrEqual" allowBlank="1" showErrorMessage="1" prompt="x" sqref="G73" xr:uid="{00000000-0002-0000-0400-00000D000000}">
      <formula1>10</formula1>
    </dataValidation>
    <dataValidation allowBlank="1" showInputMessage="1" sqref="B4 D67" xr:uid="{00000000-0002-0000-0400-00000E000000}"/>
    <dataValidation allowBlank="1" showErrorMessage="1" promptTitle=" " sqref="F73 E3:H3" xr:uid="{00000000-0002-0000-0400-00000F000000}"/>
    <dataValidation type="whole" allowBlank="1" showInputMessage="1" showErrorMessage="1" errorTitle="Mileage Message" error="Whole numbers only" sqref="I74:J100" xr:uid="{00000000-0002-0000-0400-000010000000}">
      <formula1>0</formula1>
      <formula2>1000000</formula2>
    </dataValidation>
    <dataValidation allowBlank="1" showErrorMessage="1" sqref="B35:B36 I73:J73 K72 C73:E73 D3 E4:G4 J3" xr:uid="{00000000-0002-0000-0400-000011000000}"/>
    <dataValidation type="date" allowBlank="1" showInputMessage="1" showErrorMessage="1" errorTitle="Date Error Message" error="Date:      Jan 2015 Only_x000a_Format:  mm/dd/yyyy" sqref="B6 B9 B71 G67 B37 B33" xr:uid="{00000000-0002-0000-0400-000012000000}">
      <formula1>42005</formula1>
      <formula2>42035</formula2>
    </dataValidation>
    <dataValidation type="date" allowBlank="1" showErrorMessage="1" errorTitle="Date Message Alert" error="Date:     February 2026 Only_x000a_Format: mm/dd/yyyy" sqref="B12:B32 B40:B66 B74:B100 G12:G32 G40:G66 H74:H100" xr:uid="{00000000-0002-0000-0400-000013000000}">
      <formula1>46054</formula1>
      <formula2>46081</formula2>
    </dataValidation>
  </dataValidations>
  <printOptions gridLines="1"/>
  <pageMargins left="0.7" right="0.7" top="0.75" bottom="0.75" header="0.3" footer="0.3"/>
  <pageSetup orientation="landscape" r:id="rId1"/>
  <headerFooter scaleWithDoc="0" alignWithMargins="0">
    <oddHeader>&amp;LDrivers Tracking System&amp;RFeb 2026 - Page &amp;P  of  &amp;N</oddHeader>
    <oddFooter>&amp;CHappyPax.com</oddFooter>
  </headerFooter>
  <rowBreaks count="2" manualBreakCount="2">
    <brk id="32" max="10" man="1"/>
    <brk id="66"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01"/>
  <sheetViews>
    <sheetView topLeftCell="A3" zoomScaleNormal="100" zoomScaleSheetLayoutView="100" workbookViewId="0">
      <selection activeCell="B12" sqref="B12"/>
    </sheetView>
  </sheetViews>
  <sheetFormatPr defaultColWidth="8.90625" defaultRowHeight="14.5" x14ac:dyDescent="0.35"/>
  <cols>
    <col min="1" max="1" width="5.08984375" customWidth="1"/>
    <col min="2" max="2" width="11.6328125" customWidth="1"/>
    <col min="3" max="3" width="12" bestFit="1" customWidth="1"/>
    <col min="4" max="4" width="10.08984375" customWidth="1"/>
    <col min="5" max="5" width="9.6328125" customWidth="1"/>
    <col min="6" max="6" width="12.453125" customWidth="1"/>
    <col min="7" max="7" width="12" bestFit="1" customWidth="1"/>
    <col min="8" max="8" width="10.54296875" bestFit="1" customWidth="1"/>
    <col min="9" max="9" width="10" customWidth="1"/>
    <col min="10" max="10" width="10.36328125" customWidth="1"/>
    <col min="11" max="11" width="14.54296875" customWidth="1"/>
  </cols>
  <sheetData>
    <row r="1" spans="1:15" ht="22.5" x14ac:dyDescent="0.45">
      <c r="A1" s="285" t="s">
        <v>157</v>
      </c>
      <c r="B1" s="286"/>
      <c r="C1" s="286"/>
      <c r="D1" s="286"/>
      <c r="E1" s="286"/>
      <c r="F1" s="286"/>
      <c r="G1" s="286"/>
      <c r="H1" s="286"/>
      <c r="I1" s="286"/>
      <c r="J1" s="286"/>
      <c r="K1" s="286"/>
      <c r="L1" s="2"/>
      <c r="M1" s="2"/>
      <c r="N1" s="2"/>
      <c r="O1" s="2"/>
    </row>
    <row r="2" spans="1:15" ht="15" thickBot="1" x14ac:dyDescent="0.4">
      <c r="A2" s="162"/>
      <c r="B2" s="161"/>
      <c r="C2" s="161"/>
      <c r="D2" s="186"/>
      <c r="E2" s="186"/>
      <c r="F2" s="186"/>
      <c r="G2" s="186"/>
      <c r="H2" s="186"/>
      <c r="I2" s="183"/>
      <c r="J2" s="186"/>
      <c r="L2" s="211"/>
    </row>
    <row r="3" spans="1:15" ht="15.5" thickTop="1" thickBot="1" x14ac:dyDescent="0.4">
      <c r="A3" s="162"/>
      <c r="B3" s="161"/>
      <c r="C3" s="161"/>
      <c r="D3" s="54" t="s">
        <v>4</v>
      </c>
      <c r="E3" s="287" t="s">
        <v>0</v>
      </c>
      <c r="F3" s="288"/>
      <c r="G3" s="289"/>
      <c r="H3" s="55" t="s">
        <v>7</v>
      </c>
      <c r="I3" s="185"/>
      <c r="J3" s="59" t="s">
        <v>5</v>
      </c>
      <c r="K3" s="161"/>
      <c r="L3" s="212"/>
    </row>
    <row r="4" spans="1:15" ht="15.5" thickTop="1" thickBot="1" x14ac:dyDescent="0.4">
      <c r="A4" s="162"/>
      <c r="B4" s="27" t="s">
        <v>29</v>
      </c>
      <c r="C4" s="187"/>
      <c r="D4" s="56" t="s">
        <v>25</v>
      </c>
      <c r="E4" s="57" t="s">
        <v>1</v>
      </c>
      <c r="F4" s="57" t="s">
        <v>2</v>
      </c>
      <c r="G4" s="57" t="s">
        <v>3</v>
      </c>
      <c r="H4" s="58" t="s">
        <v>25</v>
      </c>
      <c r="I4" s="185"/>
      <c r="J4" s="60" t="s">
        <v>25</v>
      </c>
      <c r="L4" s="212"/>
    </row>
    <row r="5" spans="1:15" ht="15.5" thickTop="1" thickBot="1" x14ac:dyDescent="0.4">
      <c r="A5" s="162"/>
      <c r="B5" s="9"/>
      <c r="C5" s="161"/>
      <c r="D5" s="30">
        <f>G72</f>
        <v>0</v>
      </c>
      <c r="E5" s="31">
        <f>K8</f>
        <v>0</v>
      </c>
      <c r="F5" s="32">
        <f>F38+K38</f>
        <v>0</v>
      </c>
      <c r="G5" s="33">
        <f>E5+F5</f>
        <v>0</v>
      </c>
      <c r="H5" s="34">
        <f>D5-G5</f>
        <v>0</v>
      </c>
      <c r="I5" s="185"/>
      <c r="J5" s="35">
        <f>K73</f>
        <v>0</v>
      </c>
      <c r="K5" s="185"/>
      <c r="L5" s="212"/>
    </row>
    <row r="6" spans="1:15" ht="15.5" thickTop="1" thickBot="1" x14ac:dyDescent="0.4">
      <c r="B6" s="148"/>
      <c r="C6" s="148"/>
      <c r="D6" s="142"/>
      <c r="E6" s="142"/>
      <c r="F6" s="142"/>
      <c r="G6" s="144"/>
      <c r="H6" s="142"/>
      <c r="I6" s="148"/>
      <c r="J6" s="142"/>
      <c r="K6" s="148"/>
      <c r="L6" s="213"/>
    </row>
    <row r="7" spans="1:15" ht="15" thickTop="1" x14ac:dyDescent="0.35">
      <c r="B7" s="290" t="s">
        <v>91</v>
      </c>
      <c r="C7" s="61" t="str">
        <f>Setup!C8</f>
        <v>Car Ins</v>
      </c>
      <c r="D7" s="61" t="str">
        <f>Setup!C9</f>
        <v>Phones</v>
      </c>
      <c r="E7" s="61" t="str">
        <f>Setup!C10</f>
        <v>Data Plans</v>
      </c>
      <c r="F7" s="61" t="str">
        <f>Setup!C11</f>
        <v>Internet</v>
      </c>
      <c r="G7" s="61" t="str">
        <f>Setup!C12</f>
        <v>Car Paymts</v>
      </c>
      <c r="H7" s="61" t="str">
        <f>Setup!C13</f>
        <v>Rents</v>
      </c>
      <c r="I7" s="61" t="str">
        <f>Setup!C14</f>
        <v>Bank Stmts</v>
      </c>
      <c r="J7" s="61" t="str">
        <f>Setup!C15</f>
        <v>Other 1</v>
      </c>
      <c r="K7" s="62" t="s">
        <v>3</v>
      </c>
    </row>
    <row r="8" spans="1:15" ht="15" thickBot="1" x14ac:dyDescent="0.4">
      <c r="B8" s="291"/>
      <c r="C8" s="37">
        <f>SUMIF($D$12:$D$32,Setup!C8,$E$12:$E$32) + SUMIF($I$12:$I$32,Setup!C8,$J$12:$J$32)</f>
        <v>0</v>
      </c>
      <c r="D8" s="37">
        <f>SUMIF($D$12:$D$32,Setup!C9,$E$12:$E$32) + SUMIF($I$12:$I$32,Setup!C9,$J$12:$J$32)</f>
        <v>0</v>
      </c>
      <c r="E8" s="37">
        <f>SUMIF($D$12:$D$32,Setup!C10,$E$12:$E$32) + SUMIF($I$12:$I$32,Setup!C10,$J$12:$J$32)</f>
        <v>0</v>
      </c>
      <c r="F8" s="37">
        <f>SUMIF($D$12:$D$32,Setup!C11,$E$12:$E$32) + SUMIF($I$12:$I$32,Setup!C11,$J$12:$J$32)</f>
        <v>0</v>
      </c>
      <c r="G8" s="37">
        <f>SUMIF($D$12:$D$32,Setup!C12,$E$12:$E$32) + SUMIF($I$12:$I$32,Setup!C12,$J$12:$J$32)</f>
        <v>0</v>
      </c>
      <c r="H8" s="37">
        <f>SUMIF($D$12:$D$32,Setup!C13,$E$12:$E$32) + SUMIF($I$12:$I$32,Setup!C13,$J$12:$J$32)</f>
        <v>0</v>
      </c>
      <c r="I8" s="37">
        <f>SUMIF($D$12:$D$32,Setup!C14,$E$12:$E$32) + SUMIF($I$12:$I$32,Setup!C14,$J$12:$J$32)</f>
        <v>0</v>
      </c>
      <c r="J8" s="37">
        <f>SUMIF($D$12:$D$32,Setup!C15,$E$12:$E$32) + SUMIF($I$12:$I$32,Setup!C15,$J$12:$J$32)</f>
        <v>0</v>
      </c>
      <c r="K8" s="36">
        <f>SUM(C8:J8)</f>
        <v>0</v>
      </c>
    </row>
    <row r="9" spans="1:15" ht="15.5" thickTop="1" thickBot="1" x14ac:dyDescent="0.4">
      <c r="A9" s="214"/>
      <c r="B9" s="142"/>
      <c r="C9" s="142"/>
      <c r="D9" s="142"/>
      <c r="E9" s="142"/>
      <c r="F9" s="142"/>
      <c r="G9" s="144"/>
      <c r="H9" s="142"/>
      <c r="I9" s="142"/>
      <c r="J9" s="142"/>
      <c r="K9" s="142"/>
      <c r="L9" s="214"/>
    </row>
    <row r="10" spans="1:15" ht="15" thickTop="1" x14ac:dyDescent="0.35">
      <c r="B10" s="292" t="s">
        <v>6</v>
      </c>
      <c r="C10" s="281"/>
      <c r="D10" s="281"/>
      <c r="E10" s="282"/>
      <c r="F10" s="140">
        <f>SUM(E12:E32)</f>
        <v>0</v>
      </c>
      <c r="G10" s="292" t="s">
        <v>92</v>
      </c>
      <c r="H10" s="281"/>
      <c r="I10" s="281"/>
      <c r="J10" s="282"/>
      <c r="K10" s="140">
        <f>SUM(J12:J32)</f>
        <v>0</v>
      </c>
    </row>
    <row r="11" spans="1:15" ht="15" thickBot="1" x14ac:dyDescent="0.4">
      <c r="B11" s="63" t="s">
        <v>8</v>
      </c>
      <c r="C11" s="40" t="s">
        <v>9</v>
      </c>
      <c r="D11" s="40" t="s">
        <v>21</v>
      </c>
      <c r="E11" s="141" t="s">
        <v>10</v>
      </c>
      <c r="F11" s="65" t="s">
        <v>11</v>
      </c>
      <c r="G11" s="63" t="s">
        <v>8</v>
      </c>
      <c r="H11" s="40" t="s">
        <v>9</v>
      </c>
      <c r="I11" s="40" t="s">
        <v>21</v>
      </c>
      <c r="J11" s="141" t="s">
        <v>10</v>
      </c>
      <c r="K11" s="65" t="s">
        <v>11</v>
      </c>
    </row>
    <row r="12" spans="1:15" ht="15" thickTop="1" x14ac:dyDescent="0.35">
      <c r="B12" s="156"/>
      <c r="C12" s="131"/>
      <c r="D12" s="131"/>
      <c r="E12" s="19"/>
      <c r="F12" s="132"/>
      <c r="G12" s="157"/>
      <c r="H12" s="131"/>
      <c r="I12" s="131"/>
      <c r="J12" s="15"/>
      <c r="K12" s="135"/>
    </row>
    <row r="13" spans="1:15" x14ac:dyDescent="0.35">
      <c r="B13" s="156"/>
      <c r="C13" s="131"/>
      <c r="D13" s="131"/>
      <c r="E13" s="19"/>
      <c r="F13" s="132"/>
      <c r="G13" s="158"/>
      <c r="H13" s="131"/>
      <c r="I13" s="131"/>
      <c r="J13" s="15"/>
      <c r="K13" s="135"/>
    </row>
    <row r="14" spans="1:15" x14ac:dyDescent="0.35">
      <c r="B14" s="156"/>
      <c r="C14" s="131"/>
      <c r="D14" s="131"/>
      <c r="E14" s="19"/>
      <c r="F14" s="132"/>
      <c r="G14" s="158"/>
      <c r="H14" s="131"/>
      <c r="I14" s="131"/>
      <c r="J14" s="15"/>
      <c r="K14" s="135"/>
    </row>
    <row r="15" spans="1:15" x14ac:dyDescent="0.35">
      <c r="B15" s="156"/>
      <c r="C15" s="131"/>
      <c r="D15" s="131"/>
      <c r="E15" s="19"/>
      <c r="F15" s="132"/>
      <c r="G15" s="158"/>
      <c r="H15" s="131"/>
      <c r="I15" s="131"/>
      <c r="J15" s="15"/>
      <c r="K15" s="135"/>
    </row>
    <row r="16" spans="1:15" x14ac:dyDescent="0.35">
      <c r="B16" s="16"/>
      <c r="C16" s="131"/>
      <c r="D16" s="131"/>
      <c r="E16" s="19"/>
      <c r="F16" s="132"/>
      <c r="G16" s="158"/>
      <c r="H16" s="131"/>
      <c r="I16" s="131"/>
      <c r="J16" s="15"/>
      <c r="K16" s="135"/>
    </row>
    <row r="17" spans="2:11" x14ac:dyDescent="0.35">
      <c r="B17" s="156"/>
      <c r="C17" s="131"/>
      <c r="D17" s="131"/>
      <c r="E17" s="19"/>
      <c r="F17" s="132"/>
      <c r="G17" s="158"/>
      <c r="H17" s="131"/>
      <c r="I17" s="131"/>
      <c r="J17" s="15"/>
      <c r="K17" s="135"/>
    </row>
    <row r="18" spans="2:11" x14ac:dyDescent="0.35">
      <c r="B18" s="156"/>
      <c r="C18" s="131"/>
      <c r="D18" s="131"/>
      <c r="E18" s="19"/>
      <c r="F18" s="132"/>
      <c r="G18" s="158"/>
      <c r="H18" s="131"/>
      <c r="I18" s="131"/>
      <c r="J18" s="15"/>
      <c r="K18" s="135"/>
    </row>
    <row r="19" spans="2:11" x14ac:dyDescent="0.35">
      <c r="B19" s="156"/>
      <c r="C19" s="131"/>
      <c r="D19" s="131"/>
      <c r="E19" s="19"/>
      <c r="F19" s="132"/>
      <c r="G19" s="158"/>
      <c r="H19" s="131"/>
      <c r="I19" s="131"/>
      <c r="J19" s="15"/>
      <c r="K19" s="135"/>
    </row>
    <row r="20" spans="2:11" x14ac:dyDescent="0.35">
      <c r="B20" s="156"/>
      <c r="C20" s="131"/>
      <c r="D20" s="131"/>
      <c r="E20" s="19"/>
      <c r="F20" s="132"/>
      <c r="G20" s="158"/>
      <c r="H20" s="131"/>
      <c r="I20" s="131"/>
      <c r="J20" s="15"/>
      <c r="K20" s="135"/>
    </row>
    <row r="21" spans="2:11" x14ac:dyDescent="0.35">
      <c r="B21" s="156"/>
      <c r="C21" s="131"/>
      <c r="D21" s="131"/>
      <c r="E21" s="19"/>
      <c r="F21" s="132"/>
      <c r="G21" s="158"/>
      <c r="H21" s="131"/>
      <c r="I21" s="131"/>
      <c r="J21" s="15"/>
      <c r="K21" s="135"/>
    </row>
    <row r="22" spans="2:11" x14ac:dyDescent="0.35">
      <c r="B22" s="156"/>
      <c r="C22" s="131"/>
      <c r="D22" s="131"/>
      <c r="E22" s="19"/>
      <c r="F22" s="132"/>
      <c r="G22" s="158"/>
      <c r="H22" s="131"/>
      <c r="I22" s="131"/>
      <c r="J22" s="15"/>
      <c r="K22" s="135"/>
    </row>
    <row r="23" spans="2:11" x14ac:dyDescent="0.35">
      <c r="B23" s="156"/>
      <c r="C23" s="131"/>
      <c r="D23" s="131"/>
      <c r="E23" s="19"/>
      <c r="F23" s="132"/>
      <c r="G23" s="158"/>
      <c r="H23" s="131"/>
      <c r="I23" s="131"/>
      <c r="J23" s="15"/>
      <c r="K23" s="135"/>
    </row>
    <row r="24" spans="2:11" x14ac:dyDescent="0.35">
      <c r="B24" s="156"/>
      <c r="C24" s="131"/>
      <c r="D24" s="131"/>
      <c r="E24" s="19"/>
      <c r="F24" s="132"/>
      <c r="G24" s="158"/>
      <c r="H24" s="131"/>
      <c r="I24" s="131"/>
      <c r="J24" s="15"/>
      <c r="K24" s="135"/>
    </row>
    <row r="25" spans="2:11" x14ac:dyDescent="0.35">
      <c r="B25" s="156"/>
      <c r="C25" s="131"/>
      <c r="D25" s="131"/>
      <c r="E25" s="19"/>
      <c r="F25" s="132"/>
      <c r="G25" s="158"/>
      <c r="H25" s="131"/>
      <c r="I25" s="131"/>
      <c r="J25" s="15"/>
      <c r="K25" s="135"/>
    </row>
    <row r="26" spans="2:11" x14ac:dyDescent="0.35">
      <c r="B26" s="156"/>
      <c r="C26" s="131"/>
      <c r="D26" s="131"/>
      <c r="E26" s="19"/>
      <c r="F26" s="132"/>
      <c r="G26" s="133"/>
      <c r="H26" s="131"/>
      <c r="I26" s="131"/>
      <c r="J26" s="15"/>
      <c r="K26" s="135"/>
    </row>
    <row r="27" spans="2:11" x14ac:dyDescent="0.35">
      <c r="B27" s="156"/>
      <c r="C27" s="131"/>
      <c r="D27" s="131"/>
      <c r="E27" s="19"/>
      <c r="F27" s="132"/>
      <c r="G27" s="133"/>
      <c r="H27" s="131"/>
      <c r="I27" s="131"/>
      <c r="J27" s="15"/>
      <c r="K27" s="135"/>
    </row>
    <row r="28" spans="2:11" x14ac:dyDescent="0.35">
      <c r="B28" s="156"/>
      <c r="C28" s="131"/>
      <c r="D28" s="131"/>
      <c r="E28" s="19"/>
      <c r="F28" s="132"/>
      <c r="G28" s="133"/>
      <c r="H28" s="131"/>
      <c r="I28" s="131"/>
      <c r="J28" s="15"/>
      <c r="K28" s="135"/>
    </row>
    <row r="29" spans="2:11" x14ac:dyDescent="0.35">
      <c r="B29" s="156"/>
      <c r="C29" s="131"/>
      <c r="D29" s="131"/>
      <c r="E29" s="19"/>
      <c r="F29" s="132"/>
      <c r="G29" s="133"/>
      <c r="H29" s="131"/>
      <c r="I29" s="131"/>
      <c r="J29" s="15"/>
      <c r="K29" s="135"/>
    </row>
    <row r="30" spans="2:11" x14ac:dyDescent="0.35">
      <c r="B30" s="156"/>
      <c r="C30" s="131"/>
      <c r="D30" s="131"/>
      <c r="E30" s="19"/>
      <c r="F30" s="132"/>
      <c r="G30" s="133"/>
      <c r="H30" s="131"/>
      <c r="I30" s="131"/>
      <c r="J30" s="15"/>
      <c r="K30" s="135"/>
    </row>
    <row r="31" spans="2:11" x14ac:dyDescent="0.35">
      <c r="B31" s="156"/>
      <c r="C31" s="131"/>
      <c r="D31" s="131"/>
      <c r="E31" s="19"/>
      <c r="F31" s="132"/>
      <c r="G31" s="133"/>
      <c r="H31" s="131"/>
      <c r="I31" s="131"/>
      <c r="J31" s="15"/>
      <c r="K31" s="135"/>
    </row>
    <row r="32" spans="2:11" x14ac:dyDescent="0.35">
      <c r="B32" s="156"/>
      <c r="C32" s="131"/>
      <c r="D32" s="131"/>
      <c r="E32" s="19"/>
      <c r="F32" s="165"/>
      <c r="G32" s="164"/>
      <c r="H32" s="131"/>
      <c r="I32" s="131"/>
      <c r="J32" s="15"/>
      <c r="K32" s="135"/>
    </row>
    <row r="33" spans="1:12" ht="15" thickBot="1" x14ac:dyDescent="0.4">
      <c r="A33" s="214"/>
      <c r="B33" s="161"/>
      <c r="C33" s="161"/>
      <c r="D33" s="161"/>
      <c r="E33" s="161"/>
      <c r="F33" s="161"/>
      <c r="G33" s="163"/>
      <c r="H33" s="161"/>
      <c r="I33" s="161"/>
      <c r="J33" s="161"/>
      <c r="K33" s="161"/>
      <c r="L33" s="214"/>
    </row>
    <row r="34" spans="1:12" ht="15.5" thickTop="1" thickBot="1" x14ac:dyDescent="0.4">
      <c r="B34" s="295" t="s">
        <v>108</v>
      </c>
      <c r="C34" s="296"/>
      <c r="D34" s="161"/>
      <c r="E34" s="161"/>
      <c r="F34" s="161"/>
      <c r="G34" s="148"/>
      <c r="H34" s="161"/>
      <c r="I34" s="161"/>
      <c r="J34" s="161"/>
      <c r="K34" s="161"/>
      <c r="L34" s="214"/>
    </row>
    <row r="35" spans="1:12" ht="15" thickTop="1" x14ac:dyDescent="0.35">
      <c r="B35" s="278" t="s">
        <v>22</v>
      </c>
      <c r="C35" s="61" t="str">
        <f>Setup!F8</f>
        <v>Fuel</v>
      </c>
      <c r="D35" s="61" t="str">
        <f>Setup!F9</f>
        <v>Meals</v>
      </c>
      <c r="E35" s="61" t="str">
        <f>Setup!F10</f>
        <v>Repairs</v>
      </c>
      <c r="F35" s="61" t="str">
        <f>Setup!F11</f>
        <v>ATM Fees</v>
      </c>
      <c r="G35" s="61" t="str">
        <f>Setup!F12</f>
        <v>Supplies</v>
      </c>
      <c r="H35" s="61" t="str">
        <f>Setup!F13</f>
        <v>Tolls</v>
      </c>
      <c r="I35" s="61" t="str">
        <f>Setup!F14</f>
        <v>Misc 2</v>
      </c>
      <c r="J35" s="61" t="str">
        <f>Setup!F15</f>
        <v>Misc 1</v>
      </c>
      <c r="K35" s="62" t="s">
        <v>3</v>
      </c>
    </row>
    <row r="36" spans="1:12" ht="15" thickBot="1" x14ac:dyDescent="0.4">
      <c r="B36" s="279"/>
      <c r="C36" s="37">
        <f>SUMIF($D40:$D66,Setup!F8,$E40:$E66) + SUMIF($I40:$I66,Setup!F8,$J40:$J66)</f>
        <v>0</v>
      </c>
      <c r="D36" s="37">
        <f>SUMIF($D40:$D66,Setup!F9,$E40:$E66) + SUMIF($I40:$I66,Setup!F9,$J40:$J66)</f>
        <v>0</v>
      </c>
      <c r="E36" s="37">
        <f>SUMIF($D40:$D66,Setup!F10,$E40:$E66) + SUMIF($I40:$I66,Setup!F10,$J40:$J66)</f>
        <v>0</v>
      </c>
      <c r="F36" s="37">
        <f>SUMIF($D40:$D66,Setup!F11,$E40:$E66) + SUMIF($I40:$I66,Setup!F11,$J40:$J66)</f>
        <v>0</v>
      </c>
      <c r="G36" s="37">
        <f>SUMIF($D40:$D66,Setup!F12,$E40:$E66) + SUMIF($I40:$I66,Setup!F12,$J40:$J66)</f>
        <v>0</v>
      </c>
      <c r="H36" s="37">
        <f>SUMIF($D40:$D66,Setup!F13,$E40:$E66) + SUMIF($I40:$I66,Setup!F13,$J40:$J66)</f>
        <v>0</v>
      </c>
      <c r="I36" s="37">
        <f>SUMIF($D40:$D66,Setup!F14,$E40:$E66) + SUMIF($I40:$I66,Setup!F14,$J40:$J66)</f>
        <v>0</v>
      </c>
      <c r="J36" s="37">
        <f>SUMIF($D40:$D66,Setup!F15,$E40:$E66) + SUMIF($I40:$I66,Setup!F15,$J40:$J66)</f>
        <v>0</v>
      </c>
      <c r="K36" s="38">
        <f>SUM(C36:J36)</f>
        <v>0</v>
      </c>
    </row>
    <row r="37" spans="1:12" ht="15.5" thickTop="1" thickBot="1" x14ac:dyDescent="0.4">
      <c r="A37" s="214"/>
      <c r="B37" s="142"/>
      <c r="C37" s="142"/>
      <c r="D37" s="142"/>
      <c r="E37" s="142"/>
      <c r="F37" s="142"/>
      <c r="G37" s="144"/>
      <c r="H37" s="142"/>
      <c r="I37" s="142"/>
      <c r="J37" s="142"/>
      <c r="K37" s="142"/>
      <c r="L37" s="214"/>
    </row>
    <row r="38" spans="1:12" ht="15" thickTop="1" x14ac:dyDescent="0.35">
      <c r="B38" s="292" t="s">
        <v>49</v>
      </c>
      <c r="C38" s="281"/>
      <c r="D38" s="281"/>
      <c r="E38" s="282"/>
      <c r="F38" s="39">
        <f>SUM(E40:E66)</f>
        <v>0</v>
      </c>
      <c r="G38" s="292" t="s">
        <v>50</v>
      </c>
      <c r="H38" s="281"/>
      <c r="I38" s="281"/>
      <c r="J38" s="282"/>
      <c r="K38" s="39">
        <f>SUM(J40:J66)</f>
        <v>0</v>
      </c>
    </row>
    <row r="39" spans="1:12" ht="15" thickBot="1" x14ac:dyDescent="0.4">
      <c r="B39" s="63" t="s">
        <v>8</v>
      </c>
      <c r="C39" s="40" t="s">
        <v>9</v>
      </c>
      <c r="D39" s="40" t="s">
        <v>21</v>
      </c>
      <c r="E39" s="64" t="s">
        <v>10</v>
      </c>
      <c r="F39" s="65" t="s">
        <v>11</v>
      </c>
      <c r="G39" s="63" t="s">
        <v>8</v>
      </c>
      <c r="H39" s="40" t="s">
        <v>9</v>
      </c>
      <c r="I39" s="40" t="s">
        <v>21</v>
      </c>
      <c r="J39" s="64" t="s">
        <v>10</v>
      </c>
      <c r="K39" s="65" t="s">
        <v>11</v>
      </c>
    </row>
    <row r="40" spans="1:12" ht="15" thickTop="1" x14ac:dyDescent="0.35">
      <c r="B40" s="11"/>
      <c r="C40" s="134"/>
      <c r="D40" s="136"/>
      <c r="E40" s="12"/>
      <c r="F40" s="137"/>
      <c r="G40" s="133"/>
      <c r="H40" s="136"/>
      <c r="I40" s="136"/>
      <c r="J40" s="13"/>
      <c r="K40" s="136"/>
    </row>
    <row r="41" spans="1:12" x14ac:dyDescent="0.35">
      <c r="B41" s="16"/>
      <c r="C41" s="135"/>
      <c r="D41" s="136"/>
      <c r="E41" s="15"/>
      <c r="F41" s="138"/>
      <c r="G41" s="133"/>
      <c r="H41" s="135"/>
      <c r="I41" s="136"/>
      <c r="J41" s="15"/>
      <c r="K41" s="135"/>
    </row>
    <row r="42" spans="1:12" x14ac:dyDescent="0.35">
      <c r="B42" s="17"/>
      <c r="C42" s="135"/>
      <c r="D42" s="136"/>
      <c r="E42" s="15"/>
      <c r="F42" s="138"/>
      <c r="G42" s="20"/>
      <c r="H42" s="135"/>
      <c r="I42" s="136"/>
      <c r="J42" s="15"/>
      <c r="K42" s="135"/>
    </row>
    <row r="43" spans="1:12" x14ac:dyDescent="0.35">
      <c r="B43" s="17"/>
      <c r="C43" s="135"/>
      <c r="D43" s="136"/>
      <c r="E43" s="19"/>
      <c r="F43" s="132"/>
      <c r="G43" s="20"/>
      <c r="H43" s="135"/>
      <c r="I43" s="136"/>
      <c r="J43" s="15"/>
      <c r="K43" s="135"/>
    </row>
    <row r="44" spans="1:12" x14ac:dyDescent="0.35">
      <c r="B44" s="17"/>
      <c r="C44" s="135"/>
      <c r="D44" s="136"/>
      <c r="E44" s="19"/>
      <c r="F44" s="132"/>
      <c r="G44" s="20"/>
      <c r="H44" s="135"/>
      <c r="I44" s="135"/>
      <c r="J44" s="15"/>
      <c r="K44" s="135"/>
    </row>
    <row r="45" spans="1:12" x14ac:dyDescent="0.35">
      <c r="B45" s="17"/>
      <c r="C45" s="135"/>
      <c r="D45" s="136"/>
      <c r="E45" s="15"/>
      <c r="F45" s="138"/>
      <c r="G45" s="20"/>
      <c r="H45" s="135"/>
      <c r="I45" s="136"/>
      <c r="J45" s="15"/>
      <c r="K45" s="135"/>
    </row>
    <row r="46" spans="1:12" x14ac:dyDescent="0.35">
      <c r="B46" s="17"/>
      <c r="C46" s="135"/>
      <c r="D46" s="136"/>
      <c r="E46" s="15"/>
      <c r="F46" s="138"/>
      <c r="G46" s="20"/>
      <c r="H46" s="135"/>
      <c r="I46" s="136"/>
      <c r="J46" s="15"/>
      <c r="K46" s="135"/>
    </row>
    <row r="47" spans="1:12" x14ac:dyDescent="0.35">
      <c r="B47" s="17"/>
      <c r="C47" s="135"/>
      <c r="D47" s="136"/>
      <c r="E47" s="15"/>
      <c r="F47" s="138"/>
      <c r="G47" s="20"/>
      <c r="H47" s="135"/>
      <c r="I47" s="136"/>
      <c r="J47" s="15"/>
      <c r="K47" s="135"/>
    </row>
    <row r="48" spans="1:12" x14ac:dyDescent="0.35">
      <c r="B48" s="17"/>
      <c r="C48" s="135"/>
      <c r="D48" s="136"/>
      <c r="E48" s="15"/>
      <c r="F48" s="138"/>
      <c r="G48" s="20"/>
      <c r="H48" s="135"/>
      <c r="I48" s="135"/>
      <c r="J48" s="15"/>
      <c r="K48" s="135"/>
    </row>
    <row r="49" spans="2:12" x14ac:dyDescent="0.35">
      <c r="B49" s="17"/>
      <c r="C49" s="135"/>
      <c r="D49" s="136"/>
      <c r="E49" s="15"/>
      <c r="F49" s="138"/>
      <c r="G49" s="20"/>
      <c r="H49" s="135"/>
      <c r="I49" s="136"/>
      <c r="J49" s="15"/>
      <c r="K49" s="135"/>
    </row>
    <row r="50" spans="2:12" x14ac:dyDescent="0.35">
      <c r="B50" s="17"/>
      <c r="C50" s="135"/>
      <c r="D50" s="136"/>
      <c r="E50" s="15"/>
      <c r="F50" s="138"/>
      <c r="G50" s="20"/>
      <c r="H50" s="139"/>
      <c r="I50" s="136"/>
      <c r="J50" s="19"/>
      <c r="K50" s="135"/>
    </row>
    <row r="51" spans="2:12" x14ac:dyDescent="0.35">
      <c r="B51" s="17"/>
      <c r="C51" s="135"/>
      <c r="D51" s="136"/>
      <c r="E51" s="15"/>
      <c r="F51" s="138"/>
      <c r="G51" s="20"/>
      <c r="H51" s="131"/>
      <c r="I51" s="136"/>
      <c r="J51" s="15"/>
      <c r="K51" s="131"/>
    </row>
    <row r="52" spans="2:12" x14ac:dyDescent="0.35">
      <c r="B52" s="17"/>
      <c r="C52" s="135"/>
      <c r="D52" s="136"/>
      <c r="E52" s="15"/>
      <c r="F52" s="138"/>
      <c r="G52" s="20"/>
      <c r="H52" s="135"/>
      <c r="I52" s="135"/>
      <c r="J52" s="15"/>
      <c r="K52" s="135"/>
    </row>
    <row r="53" spans="2:12" x14ac:dyDescent="0.35">
      <c r="B53" s="17"/>
      <c r="C53" s="135"/>
      <c r="D53" s="136"/>
      <c r="E53" s="15"/>
      <c r="F53" s="138"/>
      <c r="G53" s="20"/>
      <c r="H53" s="135"/>
      <c r="I53" s="136"/>
      <c r="J53" s="15"/>
      <c r="K53" s="135"/>
      <c r="L53" s="1"/>
    </row>
    <row r="54" spans="2:12" x14ac:dyDescent="0.35">
      <c r="B54" s="17"/>
      <c r="C54" s="135"/>
      <c r="D54" s="136"/>
      <c r="E54" s="15"/>
      <c r="F54" s="138"/>
      <c r="G54" s="20"/>
      <c r="H54" s="135"/>
      <c r="I54" s="136"/>
      <c r="J54" s="15"/>
      <c r="K54" s="135"/>
      <c r="L54" s="1"/>
    </row>
    <row r="55" spans="2:12" x14ac:dyDescent="0.35">
      <c r="B55" s="17"/>
      <c r="C55" s="135"/>
      <c r="D55" s="136"/>
      <c r="E55" s="15"/>
      <c r="F55" s="138"/>
      <c r="G55" s="20"/>
      <c r="H55" s="135"/>
      <c r="I55" s="136"/>
      <c r="J55" s="15"/>
      <c r="K55" s="135"/>
      <c r="L55" s="1"/>
    </row>
    <row r="56" spans="2:12" x14ac:dyDescent="0.35">
      <c r="B56" s="17"/>
      <c r="C56" s="135"/>
      <c r="D56" s="136"/>
      <c r="E56" s="15"/>
      <c r="F56" s="138"/>
      <c r="G56" s="20"/>
      <c r="H56" s="135"/>
      <c r="I56" s="135"/>
      <c r="J56" s="15"/>
      <c r="K56" s="135"/>
      <c r="L56" s="1"/>
    </row>
    <row r="57" spans="2:12" x14ac:dyDescent="0.35">
      <c r="B57" s="17"/>
      <c r="C57" s="135"/>
      <c r="D57" s="136"/>
      <c r="E57" s="15"/>
      <c r="F57" s="138"/>
      <c r="G57" s="20"/>
      <c r="H57" s="135"/>
      <c r="I57" s="135"/>
      <c r="J57" s="15"/>
      <c r="K57" s="135"/>
      <c r="L57" s="1"/>
    </row>
    <row r="58" spans="2:12" x14ac:dyDescent="0.35">
      <c r="B58" s="17"/>
      <c r="C58" s="135"/>
      <c r="D58" s="136"/>
      <c r="E58" s="15"/>
      <c r="F58" s="138"/>
      <c r="G58" s="20"/>
      <c r="H58" s="135"/>
      <c r="I58" s="135"/>
      <c r="J58" s="15"/>
      <c r="K58" s="135"/>
      <c r="L58" s="1"/>
    </row>
    <row r="59" spans="2:12" x14ac:dyDescent="0.35">
      <c r="B59" s="17"/>
      <c r="C59" s="135"/>
      <c r="D59" s="136"/>
      <c r="E59" s="15"/>
      <c r="F59" s="138"/>
      <c r="G59" s="20"/>
      <c r="H59" s="135"/>
      <c r="I59" s="135"/>
      <c r="J59" s="15"/>
      <c r="K59" s="135"/>
      <c r="L59" s="1"/>
    </row>
    <row r="60" spans="2:12" x14ac:dyDescent="0.35">
      <c r="B60" s="17"/>
      <c r="C60" s="135"/>
      <c r="D60" s="136"/>
      <c r="E60" s="15"/>
      <c r="F60" s="138"/>
      <c r="G60" s="20"/>
      <c r="H60" s="135"/>
      <c r="I60" s="135"/>
      <c r="J60" s="15"/>
      <c r="K60" s="135"/>
      <c r="L60" s="1"/>
    </row>
    <row r="61" spans="2:12" x14ac:dyDescent="0.35">
      <c r="B61" s="17"/>
      <c r="C61" s="135"/>
      <c r="D61" s="136"/>
      <c r="E61" s="15"/>
      <c r="F61" s="138"/>
      <c r="G61" s="20"/>
      <c r="H61" s="135"/>
      <c r="I61" s="136"/>
      <c r="J61" s="15"/>
      <c r="K61" s="135"/>
      <c r="L61" s="1"/>
    </row>
    <row r="62" spans="2:12" x14ac:dyDescent="0.35">
      <c r="B62" s="17"/>
      <c r="C62" s="135"/>
      <c r="D62" s="136"/>
      <c r="E62" s="15"/>
      <c r="F62" s="138"/>
      <c r="G62" s="20"/>
      <c r="H62" s="135"/>
      <c r="I62" s="136"/>
      <c r="J62" s="15"/>
      <c r="K62" s="135"/>
      <c r="L62" s="1"/>
    </row>
    <row r="63" spans="2:12" x14ac:dyDescent="0.35">
      <c r="B63" s="17"/>
      <c r="C63" s="135"/>
      <c r="D63" s="136"/>
      <c r="E63" s="15"/>
      <c r="F63" s="138"/>
      <c r="G63" s="20"/>
      <c r="H63" s="135"/>
      <c r="I63" s="135"/>
      <c r="J63" s="15"/>
      <c r="K63" s="135"/>
      <c r="L63" s="1"/>
    </row>
    <row r="64" spans="2:12" x14ac:dyDescent="0.35">
      <c r="B64" s="17"/>
      <c r="C64" s="135"/>
      <c r="D64" s="136"/>
      <c r="E64" s="15"/>
      <c r="F64" s="138"/>
      <c r="G64" s="20"/>
      <c r="H64" s="135"/>
      <c r="I64" s="135"/>
      <c r="J64" s="15"/>
      <c r="K64" s="135"/>
      <c r="L64" s="1"/>
    </row>
    <row r="65" spans="1:12" x14ac:dyDescent="0.35">
      <c r="B65" s="17"/>
      <c r="C65" s="135"/>
      <c r="D65" s="136"/>
      <c r="E65" s="15"/>
      <c r="F65" s="138"/>
      <c r="G65" s="20"/>
      <c r="H65" s="135"/>
      <c r="I65" s="135"/>
      <c r="J65" s="15"/>
      <c r="K65" s="135"/>
      <c r="L65" s="1"/>
    </row>
    <row r="66" spans="1:12" x14ac:dyDescent="0.35">
      <c r="B66" s="16"/>
      <c r="C66" s="135"/>
      <c r="D66" s="136"/>
      <c r="E66" s="15"/>
      <c r="F66" s="138"/>
      <c r="G66" s="20"/>
      <c r="H66" s="135"/>
      <c r="I66" s="135"/>
      <c r="J66" s="15"/>
      <c r="K66" s="135"/>
      <c r="L66" s="1"/>
    </row>
    <row r="67" spans="1:12" ht="15" thickBot="1" x14ac:dyDescent="0.4">
      <c r="A67" s="214"/>
      <c r="B67" s="182"/>
      <c r="C67" s="183"/>
      <c r="D67" s="161"/>
      <c r="E67" s="183"/>
      <c r="F67" s="183"/>
      <c r="G67" s="183"/>
      <c r="H67" s="183"/>
      <c r="I67" s="183"/>
      <c r="J67" s="183"/>
      <c r="K67" s="183"/>
      <c r="L67" s="215"/>
    </row>
    <row r="68" spans="1:12" ht="15.5" thickTop="1" thickBot="1" x14ac:dyDescent="0.4">
      <c r="B68" s="295" t="s">
        <v>14</v>
      </c>
      <c r="C68" s="296"/>
      <c r="D68" s="148"/>
      <c r="E68" s="148"/>
      <c r="F68" s="148"/>
      <c r="G68" s="159"/>
      <c r="H68" s="148"/>
      <c r="I68" s="148"/>
      <c r="J68" s="148"/>
      <c r="K68" s="148"/>
      <c r="L68" s="215"/>
    </row>
    <row r="69" spans="1:12" ht="15" thickTop="1" x14ac:dyDescent="0.35">
      <c r="B69" s="278" t="s">
        <v>27</v>
      </c>
      <c r="C69" s="61" t="str">
        <f>Setup!I8</f>
        <v>4 Guys</v>
      </c>
      <c r="D69" s="61" t="str">
        <f>Setup!I9</f>
        <v>Quick Pac</v>
      </c>
      <c r="E69" s="61" t="str">
        <f>Setup!I10</f>
        <v>Lyft</v>
      </c>
      <c r="F69" s="61" t="str">
        <f>Setup!I11</f>
        <v xml:space="preserve">Uber </v>
      </c>
      <c r="G69" s="61" t="str">
        <f>Setup!I12</f>
        <v>Pizza King</v>
      </c>
      <c r="H69" s="61" t="str">
        <f>Setup!I13</f>
        <v>Auto Parts</v>
      </c>
      <c r="I69" s="61" t="str">
        <f>Setup!I14</f>
        <v>Amazon</v>
      </c>
      <c r="J69" s="61" t="str">
        <f>Setup!I15</f>
        <v>301 Club</v>
      </c>
      <c r="K69" s="62" t="s">
        <v>3</v>
      </c>
    </row>
    <row r="70" spans="1:12" ht="15" thickBot="1" x14ac:dyDescent="0.4">
      <c r="B70" s="279"/>
      <c r="C70" s="37">
        <f>SUMIF($F74:$F100,Setup!I8,$E74:$E100)</f>
        <v>0</v>
      </c>
      <c r="D70" s="37">
        <f>SUMIF($F74:$F100,Setup!I9,$E74:$E100)</f>
        <v>0</v>
      </c>
      <c r="E70" s="37">
        <f>SUMIF($F74:$F100,Setup!I10,$E74:$E100)</f>
        <v>0</v>
      </c>
      <c r="F70" s="37">
        <f>SUMIF($F74:$F100,Setup!I11,$E74:$E100)</f>
        <v>0</v>
      </c>
      <c r="G70" s="37">
        <f>SUMIF($F74:$F100,Setup!I12,$E74:$E100)</f>
        <v>0</v>
      </c>
      <c r="H70" s="37">
        <f>SUMIF($F74:$F100,Setup!I13,$E74:$E100)</f>
        <v>0</v>
      </c>
      <c r="I70" s="37">
        <f>SUMIF($F74:$F100,Setup!I14,$E74:$E100)</f>
        <v>0</v>
      </c>
      <c r="J70" s="37">
        <f>SUMIF($F74:$F100,Setup!I15,$E74:$E100)</f>
        <v>0</v>
      </c>
      <c r="K70" s="41">
        <f>SUM(C70:J70)</f>
        <v>0</v>
      </c>
    </row>
    <row r="71" spans="1:12" ht="15.5" thickTop="1" thickBot="1" x14ac:dyDescent="0.4">
      <c r="A71" s="214"/>
      <c r="B71" s="142"/>
      <c r="C71" s="142"/>
      <c r="D71" s="142"/>
      <c r="E71" s="142"/>
      <c r="F71" s="142"/>
      <c r="G71" s="144"/>
      <c r="H71" s="142"/>
      <c r="I71" s="142"/>
      <c r="J71" s="142"/>
      <c r="K71" s="142"/>
      <c r="L71" s="214"/>
    </row>
    <row r="72" spans="1:12" ht="15" thickTop="1" x14ac:dyDescent="0.35">
      <c r="B72" s="42">
        <f>SUM(D74:D100)</f>
        <v>0</v>
      </c>
      <c r="C72" s="280" t="s">
        <v>14</v>
      </c>
      <c r="D72" s="281"/>
      <c r="E72" s="281"/>
      <c r="F72" s="282"/>
      <c r="G72" s="155">
        <f>SUM(E74:E100)</f>
        <v>0</v>
      </c>
      <c r="H72" s="283" t="s">
        <v>17</v>
      </c>
      <c r="I72" s="284"/>
      <c r="J72" s="284"/>
      <c r="K72" s="62" t="s">
        <v>3</v>
      </c>
    </row>
    <row r="73" spans="1:12" ht="15" thickBot="1" x14ac:dyDescent="0.4">
      <c r="B73" s="63" t="s">
        <v>8</v>
      </c>
      <c r="C73" s="40" t="s">
        <v>9</v>
      </c>
      <c r="D73" s="66" t="s">
        <v>15</v>
      </c>
      <c r="E73" s="67" t="s">
        <v>16</v>
      </c>
      <c r="F73" s="40" t="s">
        <v>24</v>
      </c>
      <c r="G73" s="151" t="s">
        <v>11</v>
      </c>
      <c r="H73" s="63" t="s">
        <v>122</v>
      </c>
      <c r="I73" s="40" t="s">
        <v>18</v>
      </c>
      <c r="J73" s="40" t="s">
        <v>19</v>
      </c>
      <c r="K73" s="43">
        <f>SUM(K74:K100)</f>
        <v>0</v>
      </c>
    </row>
    <row r="74" spans="1:12" ht="15" thickTop="1" x14ac:dyDescent="0.35">
      <c r="B74" s="28"/>
      <c r="C74" s="24"/>
      <c r="D74" s="25"/>
      <c r="E74" s="25"/>
      <c r="F74" s="26"/>
      <c r="G74" s="150"/>
      <c r="H74" s="152"/>
      <c r="I74" s="23"/>
      <c r="J74" s="23"/>
      <c r="K74" s="44" t="str">
        <f t="shared" ref="K74:K100" si="0">IF(OR(ISBLANK(H74), ISBLANK(I74), J74-I74 &lt;1)," ",J74-I74)</f>
        <v xml:space="preserve"> </v>
      </c>
    </row>
    <row r="75" spans="1:12" x14ac:dyDescent="0.35">
      <c r="B75" s="29"/>
      <c r="C75" s="18"/>
      <c r="D75" s="19"/>
      <c r="E75" s="19"/>
      <c r="F75" s="18"/>
      <c r="G75" s="132"/>
      <c r="H75" s="153"/>
      <c r="I75" s="47"/>
      <c r="J75" s="47"/>
      <c r="K75" s="44" t="str">
        <f t="shared" si="0"/>
        <v xml:space="preserve"> </v>
      </c>
    </row>
    <row r="76" spans="1:12" x14ac:dyDescent="0.35">
      <c r="B76" s="17"/>
      <c r="C76" s="18"/>
      <c r="D76" s="19"/>
      <c r="E76" s="19"/>
      <c r="F76" s="18"/>
      <c r="G76" s="132"/>
      <c r="H76" s="154"/>
      <c r="I76" s="21"/>
      <c r="J76" s="21"/>
      <c r="K76" s="44" t="str">
        <f t="shared" si="0"/>
        <v xml:space="preserve"> </v>
      </c>
    </row>
    <row r="77" spans="1:12" x14ac:dyDescent="0.35">
      <c r="B77" s="17"/>
      <c r="C77" s="18"/>
      <c r="D77" s="19"/>
      <c r="E77" s="19"/>
      <c r="F77" s="18"/>
      <c r="G77" s="132"/>
      <c r="H77" s="154"/>
      <c r="I77" s="21"/>
      <c r="J77" s="21"/>
      <c r="K77" s="44" t="str">
        <f t="shared" si="0"/>
        <v xml:space="preserve"> </v>
      </c>
    </row>
    <row r="78" spans="1:12" x14ac:dyDescent="0.35">
      <c r="B78" s="16"/>
      <c r="C78" s="18"/>
      <c r="D78" s="19"/>
      <c r="E78" s="19"/>
      <c r="F78" s="18"/>
      <c r="G78" s="132"/>
      <c r="H78" s="154"/>
      <c r="I78" s="47"/>
      <c r="J78" s="47"/>
      <c r="K78" s="44" t="str">
        <f t="shared" si="0"/>
        <v xml:space="preserve"> </v>
      </c>
    </row>
    <row r="79" spans="1:12" x14ac:dyDescent="0.35">
      <c r="B79" s="146"/>
      <c r="C79" s="18"/>
      <c r="D79" s="19"/>
      <c r="E79" s="19"/>
      <c r="F79" s="18"/>
      <c r="G79" s="132"/>
      <c r="H79" s="154"/>
      <c r="I79" s="47"/>
      <c r="J79" s="47"/>
      <c r="K79" s="44" t="str">
        <f t="shared" si="0"/>
        <v xml:space="preserve"> </v>
      </c>
    </row>
    <row r="80" spans="1:12" x14ac:dyDescent="0.35">
      <c r="B80" s="17"/>
      <c r="C80" s="18"/>
      <c r="D80" s="19"/>
      <c r="E80" s="19"/>
      <c r="F80" s="18"/>
      <c r="G80" s="132"/>
      <c r="H80" s="154"/>
      <c r="I80" s="21"/>
      <c r="J80" s="21"/>
      <c r="K80" s="44" t="str">
        <f t="shared" si="0"/>
        <v xml:space="preserve"> </v>
      </c>
    </row>
    <row r="81" spans="2:12" x14ac:dyDescent="0.35">
      <c r="B81" s="29"/>
      <c r="C81" s="14"/>
      <c r="D81" s="15"/>
      <c r="E81" s="15"/>
      <c r="F81" s="18"/>
      <c r="G81" s="138"/>
      <c r="H81" s="154"/>
      <c r="I81" s="21"/>
      <c r="J81" s="21"/>
      <c r="K81" s="44" t="str">
        <f t="shared" si="0"/>
        <v xml:space="preserve"> </v>
      </c>
      <c r="L81" t="s">
        <v>23</v>
      </c>
    </row>
    <row r="82" spans="2:12" x14ac:dyDescent="0.35">
      <c r="B82" s="17"/>
      <c r="C82" s="14"/>
      <c r="D82" s="15"/>
      <c r="E82" s="15"/>
      <c r="F82" s="18"/>
      <c r="G82" s="138"/>
      <c r="H82" s="154"/>
      <c r="I82" s="21"/>
      <c r="J82" s="21"/>
      <c r="K82" s="44" t="str">
        <f t="shared" si="0"/>
        <v xml:space="preserve"> </v>
      </c>
    </row>
    <row r="83" spans="2:12" x14ac:dyDescent="0.35">
      <c r="B83" s="17"/>
      <c r="C83" s="18"/>
      <c r="D83" s="19"/>
      <c r="E83" s="19"/>
      <c r="F83" s="18"/>
      <c r="G83" s="132"/>
      <c r="H83" s="154"/>
      <c r="I83" s="47"/>
      <c r="J83" s="47"/>
      <c r="K83" s="44" t="str">
        <f t="shared" si="0"/>
        <v xml:space="preserve"> </v>
      </c>
    </row>
    <row r="84" spans="2:12" x14ac:dyDescent="0.35">
      <c r="B84" s="16"/>
      <c r="C84" s="14"/>
      <c r="D84" s="15"/>
      <c r="E84" s="15"/>
      <c r="F84" s="18"/>
      <c r="G84" s="138"/>
      <c r="H84" s="154"/>
      <c r="I84" s="21"/>
      <c r="J84" s="21"/>
      <c r="K84" s="44" t="str">
        <f t="shared" si="0"/>
        <v xml:space="preserve"> </v>
      </c>
    </row>
    <row r="85" spans="2:12" x14ac:dyDescent="0.35">
      <c r="B85" s="146"/>
      <c r="C85" s="14"/>
      <c r="D85" s="15"/>
      <c r="E85" s="15"/>
      <c r="F85" s="18"/>
      <c r="G85" s="138"/>
      <c r="H85" s="154"/>
      <c r="I85" s="21"/>
      <c r="J85" s="21"/>
      <c r="K85" s="44" t="str">
        <f t="shared" si="0"/>
        <v xml:space="preserve"> </v>
      </c>
    </row>
    <row r="86" spans="2:12" x14ac:dyDescent="0.35">
      <c r="B86" s="17"/>
      <c r="C86" s="14"/>
      <c r="D86" s="15"/>
      <c r="E86" s="15"/>
      <c r="F86" s="18"/>
      <c r="G86" s="138"/>
      <c r="H86" s="154"/>
      <c r="I86" s="21"/>
      <c r="J86" s="21"/>
      <c r="K86" s="44" t="str">
        <f t="shared" si="0"/>
        <v xml:space="preserve"> </v>
      </c>
    </row>
    <row r="87" spans="2:12" x14ac:dyDescent="0.35">
      <c r="B87" s="29"/>
      <c r="C87" s="14"/>
      <c r="D87" s="15"/>
      <c r="E87" s="15"/>
      <c r="F87" s="18"/>
      <c r="G87" s="138"/>
      <c r="H87" s="154"/>
      <c r="I87" s="21"/>
      <c r="J87" s="21"/>
      <c r="K87" s="44" t="str">
        <f t="shared" si="0"/>
        <v xml:space="preserve"> </v>
      </c>
    </row>
    <row r="88" spans="2:12" x14ac:dyDescent="0.35">
      <c r="B88" s="17"/>
      <c r="C88" s="14"/>
      <c r="D88" s="15"/>
      <c r="E88" s="15"/>
      <c r="F88" s="18"/>
      <c r="G88" s="138"/>
      <c r="H88" s="154"/>
      <c r="I88" s="21"/>
      <c r="J88" s="21"/>
      <c r="K88" s="44" t="str">
        <f t="shared" si="0"/>
        <v xml:space="preserve"> </v>
      </c>
    </row>
    <row r="89" spans="2:12" x14ac:dyDescent="0.35">
      <c r="B89" s="17"/>
      <c r="C89" s="14"/>
      <c r="D89" s="15"/>
      <c r="E89" s="15"/>
      <c r="F89" s="18"/>
      <c r="G89" s="138"/>
      <c r="H89" s="154"/>
      <c r="I89" s="21"/>
      <c r="J89" s="21"/>
      <c r="K89" s="44" t="str">
        <f t="shared" si="0"/>
        <v xml:space="preserve"> </v>
      </c>
    </row>
    <row r="90" spans="2:12" x14ac:dyDescent="0.35">
      <c r="B90" s="16"/>
      <c r="C90" s="14"/>
      <c r="D90" s="15"/>
      <c r="E90" s="15"/>
      <c r="F90" s="18"/>
      <c r="G90" s="138"/>
      <c r="H90" s="154"/>
      <c r="I90" s="21"/>
      <c r="J90" s="21"/>
      <c r="K90" s="44" t="str">
        <f t="shared" si="0"/>
        <v xml:space="preserve"> </v>
      </c>
    </row>
    <row r="91" spans="2:12" x14ac:dyDescent="0.35">
      <c r="B91" s="146"/>
      <c r="C91" s="14"/>
      <c r="D91" s="19"/>
      <c r="E91" s="15"/>
      <c r="F91" s="18"/>
      <c r="G91" s="138"/>
      <c r="H91" s="154"/>
      <c r="I91" s="21"/>
      <c r="J91" s="21"/>
      <c r="K91" s="44" t="str">
        <f t="shared" si="0"/>
        <v xml:space="preserve"> </v>
      </c>
    </row>
    <row r="92" spans="2:12" x14ac:dyDescent="0.35">
      <c r="B92" s="17"/>
      <c r="C92" s="14"/>
      <c r="D92" s="19"/>
      <c r="E92" s="15"/>
      <c r="F92" s="18"/>
      <c r="G92" s="138"/>
      <c r="H92" s="154"/>
      <c r="I92" s="21"/>
      <c r="J92" s="21"/>
      <c r="K92" s="44" t="str">
        <f t="shared" si="0"/>
        <v xml:space="preserve"> </v>
      </c>
    </row>
    <row r="93" spans="2:12" x14ac:dyDescent="0.35">
      <c r="B93" s="29"/>
      <c r="C93" s="14"/>
      <c r="D93" s="19"/>
      <c r="E93" s="15"/>
      <c r="F93" s="18"/>
      <c r="G93" s="138"/>
      <c r="H93" s="154"/>
      <c r="I93" s="21"/>
      <c r="J93" s="21"/>
      <c r="K93" s="44" t="str">
        <f t="shared" si="0"/>
        <v xml:space="preserve"> </v>
      </c>
    </row>
    <row r="94" spans="2:12" x14ac:dyDescent="0.35">
      <c r="B94" s="17"/>
      <c r="C94" s="14"/>
      <c r="D94" s="15"/>
      <c r="E94" s="15"/>
      <c r="F94" s="18"/>
      <c r="G94" s="138"/>
      <c r="H94" s="154"/>
      <c r="I94" s="21"/>
      <c r="J94" s="21"/>
      <c r="K94" s="44" t="str">
        <f t="shared" si="0"/>
        <v xml:space="preserve"> </v>
      </c>
    </row>
    <row r="95" spans="2:12" x14ac:dyDescent="0.35">
      <c r="B95" s="17"/>
      <c r="C95" s="14"/>
      <c r="D95" s="15"/>
      <c r="E95" s="15"/>
      <c r="F95" s="18"/>
      <c r="G95" s="138"/>
      <c r="H95" s="154"/>
      <c r="I95" s="21"/>
      <c r="J95" s="21"/>
      <c r="K95" s="44" t="str">
        <f t="shared" si="0"/>
        <v xml:space="preserve"> </v>
      </c>
    </row>
    <row r="96" spans="2:12" x14ac:dyDescent="0.35">
      <c r="B96" s="16"/>
      <c r="C96" s="14"/>
      <c r="D96" s="15"/>
      <c r="E96" s="15"/>
      <c r="F96" s="18"/>
      <c r="G96" s="138"/>
      <c r="H96" s="154"/>
      <c r="I96" s="21"/>
      <c r="J96" s="21"/>
      <c r="K96" s="44" t="str">
        <f t="shared" si="0"/>
        <v xml:space="preserve"> </v>
      </c>
    </row>
    <row r="97" spans="2:11" x14ac:dyDescent="0.35">
      <c r="B97" s="16"/>
      <c r="C97" s="14"/>
      <c r="D97" s="15"/>
      <c r="E97" s="15"/>
      <c r="F97" s="18"/>
      <c r="G97" s="138"/>
      <c r="H97" s="154"/>
      <c r="I97" s="21"/>
      <c r="J97" s="21"/>
      <c r="K97" s="44" t="str">
        <f t="shared" si="0"/>
        <v xml:space="preserve"> </v>
      </c>
    </row>
    <row r="98" spans="2:11" x14ac:dyDescent="0.35">
      <c r="B98" s="16"/>
      <c r="C98" s="14"/>
      <c r="D98" s="15"/>
      <c r="E98" s="15"/>
      <c r="F98" s="18"/>
      <c r="G98" s="138"/>
      <c r="H98" s="154"/>
      <c r="I98" s="21"/>
      <c r="J98" s="21"/>
      <c r="K98" s="44" t="str">
        <f t="shared" si="0"/>
        <v xml:space="preserve"> </v>
      </c>
    </row>
    <row r="99" spans="2:11" x14ac:dyDescent="0.35">
      <c r="B99" s="16"/>
      <c r="C99" s="14"/>
      <c r="D99" s="15"/>
      <c r="E99" s="15"/>
      <c r="F99" s="18"/>
      <c r="G99" s="138"/>
      <c r="H99" s="154"/>
      <c r="I99" s="21"/>
      <c r="J99" s="21"/>
      <c r="K99" s="44" t="str">
        <f t="shared" si="0"/>
        <v xml:space="preserve"> </v>
      </c>
    </row>
    <row r="100" spans="2:11" x14ac:dyDescent="0.35">
      <c r="B100" s="16"/>
      <c r="C100" s="18"/>
      <c r="D100" s="15"/>
      <c r="E100" s="15"/>
      <c r="F100" s="18"/>
      <c r="G100" s="132"/>
      <c r="H100" s="154"/>
      <c r="I100" s="21"/>
      <c r="J100" s="21"/>
      <c r="K100" s="44" t="str">
        <f t="shared" si="0"/>
        <v xml:space="preserve"> </v>
      </c>
    </row>
    <row r="101" spans="2:11" x14ac:dyDescent="0.35">
      <c r="H101" t="s">
        <v>131</v>
      </c>
    </row>
  </sheetData>
  <sheetProtection algorithmName="SHA-512" hashValue="6JvE6HnXpvfPwVWX7IB9GG6jYyLADqXD/KXi1KjEk6zxGnpAKXsQL2uYZZne+lRQXfTwRSpORuu7rjyfbalxGA==" saltValue="h19b8pxHG2tHjqE8FjIOaw==" spinCount="100000" sheet="1" selectLockedCells="1" sort="0"/>
  <mergeCells count="13">
    <mergeCell ref="B35:B36"/>
    <mergeCell ref="A1:K1"/>
    <mergeCell ref="E3:G3"/>
    <mergeCell ref="B7:B8"/>
    <mergeCell ref="B10:E10"/>
    <mergeCell ref="G10:J10"/>
    <mergeCell ref="B34:C34"/>
    <mergeCell ref="B38:E38"/>
    <mergeCell ref="G38:J38"/>
    <mergeCell ref="B69:B70"/>
    <mergeCell ref="C72:F72"/>
    <mergeCell ref="H72:J72"/>
    <mergeCell ref="B68:C68"/>
  </mergeCells>
  <conditionalFormatting sqref="H5">
    <cfRule type="cellIs" dxfId="11" priority="1" operator="lessThan">
      <formula>0</formula>
    </cfRule>
  </conditionalFormatting>
  <dataValidations count="20">
    <dataValidation type="date" allowBlank="1" showInputMessage="1" showErrorMessage="1" errorTitle="Date Error Message" error="Date:      Jan 2015 Only_x000a_Format:  mm/dd/yyyy" sqref="B6 B9 B71 G67 B37 B33" xr:uid="{00000000-0002-0000-0500-000000000000}">
      <formula1>42005</formula1>
      <formula2>42035</formula2>
    </dataValidation>
    <dataValidation allowBlank="1" showErrorMessage="1" sqref="B35:B36 I73:J73 K72 C73:E73 D3 E4:G4 J3" xr:uid="{00000000-0002-0000-0500-000001000000}"/>
    <dataValidation type="whole" allowBlank="1" showInputMessage="1" showErrorMessage="1" errorTitle="Mileage Message" error="Whole numbers only" sqref="I74:J100" xr:uid="{00000000-0002-0000-0500-000002000000}">
      <formula1>0</formula1>
      <formula2>1000000</formula2>
    </dataValidation>
    <dataValidation allowBlank="1" showErrorMessage="1" promptTitle=" " sqref="F73 E3:H3" xr:uid="{00000000-0002-0000-0500-000003000000}"/>
    <dataValidation allowBlank="1" showInputMessage="1" sqref="B4 D67 I67" xr:uid="{00000000-0002-0000-0500-000004000000}"/>
    <dataValidation type="textLength" operator="lessThanOrEqual" allowBlank="1" showErrorMessage="1" prompt="x" sqref="G73" xr:uid="{00000000-0002-0000-0500-000005000000}">
      <formula1>10</formula1>
    </dataValidation>
    <dataValidation allowBlank="1" showErrorMessage="1" prompt="_x000a__x000a_" sqref="B73" xr:uid="{00000000-0002-0000-0500-000006000000}"/>
    <dataValidation allowBlank="1" showInputMessage="1" showErrorMessage="1" promptTitle=" " sqref="C72:F72 H72:J72" xr:uid="{00000000-0002-0000-0500-000007000000}"/>
    <dataValidation allowBlank="1" showErrorMessage="1" prompt="_x000a_" sqref="H73" xr:uid="{00000000-0002-0000-0500-000008000000}"/>
    <dataValidation type="decimal" operator="greaterThanOrEqual" allowBlank="1" showInputMessage="1" showErrorMessage="1" errorTitle="Fixed Expenses" error="Typo Error: Numbers only." sqref="E12:E32 J12:J32" xr:uid="{00000000-0002-0000-0500-000009000000}">
      <formula1>0</formula1>
    </dataValidation>
    <dataValidation allowBlank="1" showInputMessage="1" promptTitle=" " sqref="B7:B8" xr:uid="{00000000-0002-0000-0500-00000A000000}"/>
    <dataValidation type="list" operator="greaterThanOrEqual" allowBlank="1" showInputMessage="1" showErrorMessage="1" errorTitle="Fixed Expense Message" error="Category not in setup.  Use arrow head to select category." sqref="I12:I32 D12:D32" xr:uid="{00000000-0002-0000-0500-00000B000000}">
      <formula1>$C$7:$J$7</formula1>
    </dataValidation>
    <dataValidation type="date" allowBlank="1" showInputMessage="1" showErrorMessage="1" errorTitle="Date Message Error" error="Date:    Jan 2015 Only_x000a_Format: mm/dd/yyyy" sqref="B67" xr:uid="{00000000-0002-0000-0500-00000C000000}">
      <formula1>42005</formula1>
      <formula2>42035</formula2>
    </dataValidation>
    <dataValidation type="textLength" operator="lessThanOrEqual" allowBlank="1" showInputMessage="1" showErrorMessage="1" error="12 Characters Only" sqref="G74:G100 K12:K32 F12:F32 F40:F67 K40:K67" xr:uid="{00000000-0002-0000-0500-00000D000000}">
      <formula1>12</formula1>
    </dataValidation>
    <dataValidation type="textLength" operator="lessThanOrEqual" allowBlank="1" showInputMessage="1" showErrorMessage="1" error="10 Characters Only" sqref="C74:C100 H12:H32 C12:C32 C40:C67 H40:H67" xr:uid="{00000000-0002-0000-0500-00000E000000}">
      <formula1>10</formula1>
    </dataValidation>
    <dataValidation type="list" allowBlank="1" showInputMessage="1" showErrorMessage="1" errorTitle="Client Error Message" error="Client not in setup.  Use arrow head to select client." sqref="F74:F100" xr:uid="{00000000-0002-0000-0500-00000F000000}">
      <formula1>$C$69:$J$69</formula1>
    </dataValidation>
    <dataValidation type="decimal" operator="greaterThanOrEqual" allowBlank="1" showInputMessage="1" showErrorMessage="1" errorTitle="Amount" error="Typo Error: Numbers only." sqref="J40:J67 G34" xr:uid="{00000000-0002-0000-0500-000010000000}">
      <formula1>0</formula1>
    </dataValidation>
    <dataValidation type="decimal" operator="greaterThanOrEqual" allowBlank="1" showInputMessage="1" showErrorMessage="1" errorTitle="Amount" error="Typo Error: Numbers Only." sqref="E40:E67" xr:uid="{00000000-0002-0000-0500-000011000000}">
      <formula1>0</formula1>
    </dataValidation>
    <dataValidation type="list" allowBlank="1" showInputMessage="1" showErrorMessage="1" errorTitle="Daily Expense Message" error="Category not in setup.  Use arrow head to select category." sqref="D40:D66 I40:I66" xr:uid="{00000000-0002-0000-0500-000012000000}">
      <formula1>$C$35:$J$35</formula1>
    </dataValidation>
    <dataValidation type="date" allowBlank="1" showErrorMessage="1" errorTitle="Date Message Alert" error="Date:     March 2026 Only_x000a_Format: mm/dd/yyyy" sqref="B12:B32 G12:G32 B40:B66 G40:G66 B74:B100 H74:H100" xr:uid="{00000000-0002-0000-0500-000013000000}">
      <formula1>46082</formula1>
      <formula2>46112</formula2>
    </dataValidation>
  </dataValidations>
  <printOptions gridLines="1"/>
  <pageMargins left="0.7" right="0.7" top="0.75" bottom="0.75" header="0.3" footer="0.3"/>
  <pageSetup orientation="landscape" r:id="rId1"/>
  <headerFooter scaleWithDoc="0" alignWithMargins="0">
    <oddHeader>&amp;LDrivers Tracking System&amp;RMar 2026 - Page &amp;P of  &amp;N</oddHeader>
    <oddFooter>&amp;CHappyPax.com</oddFooter>
  </headerFooter>
  <rowBreaks count="2" manualBreakCount="2">
    <brk id="32" max="10" man="1"/>
    <brk id="66"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101"/>
  <sheetViews>
    <sheetView zoomScaleNormal="100" zoomScaleSheetLayoutView="100" workbookViewId="0">
      <selection activeCell="B12" sqref="B12"/>
    </sheetView>
  </sheetViews>
  <sheetFormatPr defaultColWidth="8.90625" defaultRowHeight="14.5" x14ac:dyDescent="0.35"/>
  <cols>
    <col min="1" max="1" width="5.08984375" customWidth="1"/>
    <col min="2" max="2" width="11.6328125" customWidth="1"/>
    <col min="3" max="3" width="12" bestFit="1" customWidth="1"/>
    <col min="4" max="4" width="10.08984375" customWidth="1"/>
    <col min="5" max="5" width="9.6328125" customWidth="1"/>
    <col min="6" max="6" width="12.453125" customWidth="1"/>
    <col min="7" max="7" width="12" bestFit="1" customWidth="1"/>
    <col min="8" max="8" width="10.54296875" bestFit="1" customWidth="1"/>
    <col min="9" max="9" width="10" customWidth="1"/>
    <col min="10" max="10" width="10.36328125" customWidth="1"/>
    <col min="11" max="11" width="14.54296875" customWidth="1"/>
  </cols>
  <sheetData>
    <row r="1" spans="1:15" ht="22.5" x14ac:dyDescent="0.45">
      <c r="A1" s="285" t="s">
        <v>158</v>
      </c>
      <c r="B1" s="286"/>
      <c r="C1" s="286"/>
      <c r="D1" s="286"/>
      <c r="E1" s="286"/>
      <c r="F1" s="286"/>
      <c r="G1" s="286"/>
      <c r="H1" s="286"/>
      <c r="I1" s="286"/>
      <c r="J1" s="297"/>
      <c r="K1" s="297"/>
      <c r="L1" s="2"/>
      <c r="M1" s="2"/>
      <c r="N1" s="2"/>
      <c r="O1" s="2"/>
    </row>
    <row r="2" spans="1:15" ht="15" thickBot="1" x14ac:dyDescent="0.4">
      <c r="A2" s="161"/>
      <c r="B2" s="161"/>
      <c r="C2" s="163"/>
      <c r="D2" s="161"/>
      <c r="E2" s="161"/>
      <c r="F2" s="161"/>
      <c r="G2" s="161"/>
      <c r="H2" s="161"/>
      <c r="I2" s="161"/>
      <c r="J2" s="191"/>
      <c r="K2" s="183"/>
      <c r="L2" s="211"/>
    </row>
    <row r="3" spans="1:15" ht="15.5" thickTop="1" thickBot="1" x14ac:dyDescent="0.4">
      <c r="A3" s="161"/>
      <c r="B3" s="180"/>
      <c r="C3" s="161"/>
      <c r="D3" s="54" t="s">
        <v>4</v>
      </c>
      <c r="E3" s="287" t="s">
        <v>0</v>
      </c>
      <c r="F3" s="288"/>
      <c r="G3" s="289"/>
      <c r="H3" s="55" t="s">
        <v>7</v>
      </c>
      <c r="I3" s="161"/>
      <c r="J3" s="59" t="s">
        <v>5</v>
      </c>
      <c r="K3" s="161"/>
      <c r="L3" s="212"/>
    </row>
    <row r="4" spans="1:15" ht="15.5" thickTop="1" thickBot="1" x14ac:dyDescent="0.4">
      <c r="A4" s="163"/>
      <c r="B4" s="179" t="s">
        <v>29</v>
      </c>
      <c r="C4" s="161"/>
      <c r="D4" s="56" t="s">
        <v>25</v>
      </c>
      <c r="E4" s="57" t="s">
        <v>1</v>
      </c>
      <c r="F4" s="57" t="s">
        <v>2</v>
      </c>
      <c r="G4" s="57" t="s">
        <v>3</v>
      </c>
      <c r="H4" s="58" t="s">
        <v>25</v>
      </c>
      <c r="I4" s="161"/>
      <c r="J4" s="60" t="s">
        <v>25</v>
      </c>
      <c r="K4" s="161"/>
      <c r="L4" s="212"/>
    </row>
    <row r="5" spans="1:15" ht="15.5" thickTop="1" thickBot="1" x14ac:dyDescent="0.4">
      <c r="A5" s="161"/>
      <c r="B5" s="180"/>
      <c r="C5" s="161"/>
      <c r="D5" s="30">
        <f>G72</f>
        <v>0</v>
      </c>
      <c r="E5" s="31">
        <f>K8</f>
        <v>0</v>
      </c>
      <c r="F5" s="32">
        <f>F38+K38</f>
        <v>0</v>
      </c>
      <c r="G5" s="33">
        <f>E5+F5</f>
        <v>0</v>
      </c>
      <c r="H5" s="34">
        <f>D5-G5</f>
        <v>0</v>
      </c>
      <c r="I5" s="161"/>
      <c r="J5" s="35">
        <f>K73</f>
        <v>0</v>
      </c>
      <c r="K5" s="161"/>
      <c r="L5" s="212"/>
    </row>
    <row r="6" spans="1:15" ht="15.5" thickTop="1" thickBot="1" x14ac:dyDescent="0.4">
      <c r="A6" s="163"/>
      <c r="B6" s="147"/>
      <c r="C6" s="148"/>
      <c r="D6" s="142"/>
      <c r="E6" s="143"/>
      <c r="F6" s="142"/>
      <c r="G6" s="144"/>
      <c r="H6" s="145"/>
      <c r="I6" s="149"/>
      <c r="J6" s="143"/>
      <c r="K6" s="148"/>
      <c r="L6" s="213"/>
    </row>
    <row r="7" spans="1:15" ht="15" thickTop="1" x14ac:dyDescent="0.35">
      <c r="B7" s="290" t="s">
        <v>91</v>
      </c>
      <c r="C7" s="61" t="str">
        <f>Setup!C8</f>
        <v>Car Ins</v>
      </c>
      <c r="D7" s="61" t="str">
        <f>Setup!C9</f>
        <v>Phones</v>
      </c>
      <c r="E7" s="61" t="str">
        <f>Setup!C10</f>
        <v>Data Plans</v>
      </c>
      <c r="F7" s="61" t="str">
        <f>Setup!C11</f>
        <v>Internet</v>
      </c>
      <c r="G7" s="61" t="str">
        <f>Setup!C12</f>
        <v>Car Paymts</v>
      </c>
      <c r="H7" s="61" t="str">
        <f>Setup!C13</f>
        <v>Rents</v>
      </c>
      <c r="I7" s="61" t="str">
        <f>Setup!C14</f>
        <v>Bank Stmts</v>
      </c>
      <c r="J7" s="61" t="str">
        <f>Setup!C15</f>
        <v>Other 1</v>
      </c>
      <c r="K7" s="62" t="s">
        <v>3</v>
      </c>
    </row>
    <row r="8" spans="1:15" ht="15" thickBot="1" x14ac:dyDescent="0.4">
      <c r="B8" s="291"/>
      <c r="C8" s="37">
        <f>SUMIF($D$12:$D$32,Setup!C8,$E$12:$E$32) + SUMIF($I$12:$I$32,Setup!C8,$J$12:$J$32)</f>
        <v>0</v>
      </c>
      <c r="D8" s="37">
        <f>SUMIF($D$12:$D$32,Setup!C9,$E$12:$E$32) + SUMIF($I$12:$I$32,Setup!C9,$J$12:$J$32)</f>
        <v>0</v>
      </c>
      <c r="E8" s="37">
        <f>SUMIF($D$12:$D$32,Setup!C10,$E$12:$E$32) + SUMIF($I$12:$I$32,Setup!C10,$J$12:$J$32)</f>
        <v>0</v>
      </c>
      <c r="F8" s="37">
        <f>SUMIF($D$12:$D$32,Setup!C11,$E$12:$E$32) + SUMIF($I$12:$I$32,Setup!C11,$J$12:$J$32)</f>
        <v>0</v>
      </c>
      <c r="G8" s="37">
        <f>SUMIF($D$12:$D$32,Setup!C12,$E$12:$E$32) + SUMIF($I$12:$I$32,Setup!C12,$J$12:$J$32)</f>
        <v>0</v>
      </c>
      <c r="H8" s="37">
        <f>SUMIF($D$12:$D$32,Setup!C13,$E$12:$E$32) + SUMIF($I$12:$I$32,Setup!C13,$J$12:$J$32)</f>
        <v>0</v>
      </c>
      <c r="I8" s="37">
        <f>SUMIF($D$12:$D$32,Setup!C14,$E$12:$E$32) + SUMIF($I$12:$I$32,Setup!C14,$J$12:$J$32)</f>
        <v>0</v>
      </c>
      <c r="J8" s="37">
        <f>SUMIF($D$12:$D$32,Setup!C15,$E$12:$E$32) + SUMIF($I$12:$I$32,Setup!C15,$J$12:$J$32)</f>
        <v>0</v>
      </c>
      <c r="K8" s="36">
        <f>SUM(C8:J8)</f>
        <v>0</v>
      </c>
    </row>
    <row r="9" spans="1:15" ht="15.5" thickTop="1" thickBot="1" x14ac:dyDescent="0.4">
      <c r="A9" s="214"/>
      <c r="B9" s="142"/>
      <c r="C9" s="142"/>
      <c r="D9" s="142"/>
      <c r="E9" s="142"/>
      <c r="F9" s="142"/>
      <c r="G9" s="144"/>
      <c r="H9" s="142"/>
      <c r="I9" s="142"/>
      <c r="J9" s="142"/>
      <c r="K9" s="142"/>
      <c r="L9" s="214"/>
    </row>
    <row r="10" spans="1:15" ht="15" thickTop="1" x14ac:dyDescent="0.35">
      <c r="B10" s="292" t="s">
        <v>6</v>
      </c>
      <c r="C10" s="281"/>
      <c r="D10" s="281"/>
      <c r="E10" s="282"/>
      <c r="F10" s="140">
        <f>SUM(E12:E32)</f>
        <v>0</v>
      </c>
      <c r="G10" s="292" t="s">
        <v>92</v>
      </c>
      <c r="H10" s="281"/>
      <c r="I10" s="281"/>
      <c r="J10" s="282"/>
      <c r="K10" s="140">
        <f>SUM(J12:J32)</f>
        <v>0</v>
      </c>
    </row>
    <row r="11" spans="1:15" ht="15" thickBot="1" x14ac:dyDescent="0.4">
      <c r="B11" s="63" t="s">
        <v>8</v>
      </c>
      <c r="C11" s="40" t="s">
        <v>9</v>
      </c>
      <c r="D11" s="40" t="s">
        <v>21</v>
      </c>
      <c r="E11" s="141" t="s">
        <v>10</v>
      </c>
      <c r="F11" s="65" t="s">
        <v>11</v>
      </c>
      <c r="G11" s="63" t="s">
        <v>8</v>
      </c>
      <c r="H11" s="40" t="s">
        <v>9</v>
      </c>
      <c r="I11" s="40" t="s">
        <v>21</v>
      </c>
      <c r="J11" s="141" t="s">
        <v>10</v>
      </c>
      <c r="K11" s="65" t="s">
        <v>11</v>
      </c>
    </row>
    <row r="12" spans="1:15" ht="15" thickTop="1" x14ac:dyDescent="0.35">
      <c r="B12" s="156"/>
      <c r="C12" s="131"/>
      <c r="D12" s="131"/>
      <c r="E12" s="19"/>
      <c r="F12" s="132"/>
      <c r="G12" s="157"/>
      <c r="H12" s="131"/>
      <c r="I12" s="131"/>
      <c r="J12" s="15"/>
      <c r="K12" s="135"/>
    </row>
    <row r="13" spans="1:15" x14ac:dyDescent="0.35">
      <c r="B13" s="156"/>
      <c r="C13" s="131"/>
      <c r="D13" s="131"/>
      <c r="E13" s="19"/>
      <c r="F13" s="132"/>
      <c r="G13" s="158"/>
      <c r="H13" s="131"/>
      <c r="I13" s="131"/>
      <c r="J13" s="15"/>
      <c r="K13" s="135"/>
    </row>
    <row r="14" spans="1:15" x14ac:dyDescent="0.35">
      <c r="B14" s="156"/>
      <c r="C14" s="131"/>
      <c r="D14" s="131"/>
      <c r="E14" s="19"/>
      <c r="F14" s="132"/>
      <c r="G14" s="158"/>
      <c r="H14" s="131"/>
      <c r="I14" s="131"/>
      <c r="J14" s="15"/>
      <c r="K14" s="135"/>
    </row>
    <row r="15" spans="1:15" x14ac:dyDescent="0.35">
      <c r="B15" s="156"/>
      <c r="C15" s="131"/>
      <c r="D15" s="131"/>
      <c r="E15" s="19"/>
      <c r="F15" s="132"/>
      <c r="G15" s="158"/>
      <c r="H15" s="131"/>
      <c r="I15" s="131"/>
      <c r="J15" s="15"/>
      <c r="K15" s="135"/>
    </row>
    <row r="16" spans="1:15" x14ac:dyDescent="0.35">
      <c r="B16" s="16"/>
      <c r="C16" s="131"/>
      <c r="D16" s="131"/>
      <c r="E16" s="19"/>
      <c r="F16" s="132"/>
      <c r="G16" s="158"/>
      <c r="H16" s="131"/>
      <c r="I16" s="131"/>
      <c r="J16" s="15"/>
      <c r="K16" s="135"/>
    </row>
    <row r="17" spans="2:11" x14ac:dyDescent="0.35">
      <c r="B17" s="156"/>
      <c r="C17" s="131"/>
      <c r="D17" s="131"/>
      <c r="E17" s="19"/>
      <c r="F17" s="132"/>
      <c r="G17" s="158"/>
      <c r="H17" s="131"/>
      <c r="I17" s="131"/>
      <c r="J17" s="15"/>
      <c r="K17" s="135"/>
    </row>
    <row r="18" spans="2:11" x14ac:dyDescent="0.35">
      <c r="B18" s="156"/>
      <c r="C18" s="131"/>
      <c r="D18" s="131"/>
      <c r="E18" s="19"/>
      <c r="F18" s="132"/>
      <c r="G18" s="158"/>
      <c r="H18" s="131"/>
      <c r="I18" s="131"/>
      <c r="J18" s="15"/>
      <c r="K18" s="135"/>
    </row>
    <row r="19" spans="2:11" x14ac:dyDescent="0.35">
      <c r="B19" s="156"/>
      <c r="C19" s="131"/>
      <c r="D19" s="131"/>
      <c r="E19" s="19"/>
      <c r="F19" s="132"/>
      <c r="G19" s="158"/>
      <c r="H19" s="131"/>
      <c r="I19" s="131"/>
      <c r="J19" s="15"/>
      <c r="K19" s="135"/>
    </row>
    <row r="20" spans="2:11" x14ac:dyDescent="0.35">
      <c r="B20" s="156"/>
      <c r="C20" s="131"/>
      <c r="D20" s="131"/>
      <c r="E20" s="19"/>
      <c r="F20" s="132"/>
      <c r="G20" s="158"/>
      <c r="H20" s="131"/>
      <c r="I20" s="131"/>
      <c r="J20" s="15"/>
      <c r="K20" s="135"/>
    </row>
    <row r="21" spans="2:11" x14ac:dyDescent="0.35">
      <c r="B21" s="156"/>
      <c r="C21" s="131"/>
      <c r="D21" s="131"/>
      <c r="E21" s="19"/>
      <c r="F21" s="132"/>
      <c r="G21" s="158"/>
      <c r="H21" s="131"/>
      <c r="I21" s="131"/>
      <c r="J21" s="15"/>
      <c r="K21" s="135"/>
    </row>
    <row r="22" spans="2:11" x14ac:dyDescent="0.35">
      <c r="B22" s="156"/>
      <c r="C22" s="131"/>
      <c r="D22" s="131"/>
      <c r="E22" s="19"/>
      <c r="F22" s="132"/>
      <c r="G22" s="158"/>
      <c r="H22" s="131"/>
      <c r="I22" s="131"/>
      <c r="J22" s="15"/>
      <c r="K22" s="135"/>
    </row>
    <row r="23" spans="2:11" x14ac:dyDescent="0.35">
      <c r="B23" s="156"/>
      <c r="C23" s="131"/>
      <c r="D23" s="131"/>
      <c r="E23" s="19"/>
      <c r="F23" s="132"/>
      <c r="G23" s="158"/>
      <c r="H23" s="131"/>
      <c r="I23" s="131"/>
      <c r="J23" s="15"/>
      <c r="K23" s="135"/>
    </row>
    <row r="24" spans="2:11" x14ac:dyDescent="0.35">
      <c r="B24" s="156"/>
      <c r="C24" s="131"/>
      <c r="D24" s="131"/>
      <c r="E24" s="19"/>
      <c r="F24" s="132"/>
      <c r="G24" s="158"/>
      <c r="H24" s="131"/>
      <c r="I24" s="131"/>
      <c r="J24" s="15"/>
      <c r="K24" s="135"/>
    </row>
    <row r="25" spans="2:11" x14ac:dyDescent="0.35">
      <c r="B25" s="156"/>
      <c r="C25" s="131"/>
      <c r="D25" s="131"/>
      <c r="E25" s="19"/>
      <c r="F25" s="132"/>
      <c r="G25" s="158"/>
      <c r="H25" s="131"/>
      <c r="I25" s="131"/>
      <c r="J25" s="15"/>
      <c r="K25" s="135"/>
    </row>
    <row r="26" spans="2:11" x14ac:dyDescent="0.35">
      <c r="B26" s="156"/>
      <c r="C26" s="131"/>
      <c r="D26" s="131"/>
      <c r="E26" s="19"/>
      <c r="F26" s="132"/>
      <c r="G26" s="133"/>
      <c r="H26" s="131"/>
      <c r="I26" s="131"/>
      <c r="J26" s="15"/>
      <c r="K26" s="135"/>
    </row>
    <row r="27" spans="2:11" x14ac:dyDescent="0.35">
      <c r="B27" s="156"/>
      <c r="C27" s="131"/>
      <c r="D27" s="131"/>
      <c r="E27" s="19"/>
      <c r="F27" s="132"/>
      <c r="G27" s="133"/>
      <c r="H27" s="131"/>
      <c r="I27" s="131"/>
      <c r="J27" s="15"/>
      <c r="K27" s="135"/>
    </row>
    <row r="28" spans="2:11" x14ac:dyDescent="0.35">
      <c r="B28" s="156"/>
      <c r="C28" s="131"/>
      <c r="D28" s="131"/>
      <c r="E28" s="19"/>
      <c r="F28" s="132"/>
      <c r="G28" s="133"/>
      <c r="H28" s="131"/>
      <c r="I28" s="131"/>
      <c r="J28" s="15"/>
      <c r="K28" s="135"/>
    </row>
    <row r="29" spans="2:11" x14ac:dyDescent="0.35">
      <c r="B29" s="156"/>
      <c r="C29" s="131"/>
      <c r="D29" s="131"/>
      <c r="E29" s="19"/>
      <c r="F29" s="132"/>
      <c r="G29" s="133"/>
      <c r="H29" s="131"/>
      <c r="I29" s="131"/>
      <c r="J29" s="15"/>
      <c r="K29" s="135"/>
    </row>
    <row r="30" spans="2:11" x14ac:dyDescent="0.35">
      <c r="B30" s="156"/>
      <c r="C30" s="131"/>
      <c r="D30" s="131"/>
      <c r="E30" s="19"/>
      <c r="F30" s="132"/>
      <c r="G30" s="133"/>
      <c r="H30" s="131"/>
      <c r="I30" s="131"/>
      <c r="J30" s="15"/>
      <c r="K30" s="135"/>
    </row>
    <row r="31" spans="2:11" x14ac:dyDescent="0.35">
      <c r="B31" s="156"/>
      <c r="C31" s="131"/>
      <c r="D31" s="131"/>
      <c r="E31" s="19"/>
      <c r="F31" s="132"/>
      <c r="G31" s="133"/>
      <c r="H31" s="131"/>
      <c r="I31" s="131"/>
      <c r="J31" s="15"/>
      <c r="K31" s="135"/>
    </row>
    <row r="32" spans="2:11" x14ac:dyDescent="0.35">
      <c r="B32" s="156"/>
      <c r="C32" s="131"/>
      <c r="D32" s="131"/>
      <c r="E32" s="19"/>
      <c r="F32" s="165"/>
      <c r="G32" s="164"/>
      <c r="H32" s="131"/>
      <c r="I32" s="131"/>
      <c r="J32" s="15"/>
      <c r="K32" s="135"/>
    </row>
    <row r="33" spans="1:12" ht="15" thickBot="1" x14ac:dyDescent="0.4">
      <c r="A33" s="214"/>
      <c r="B33" s="161"/>
      <c r="C33" s="161"/>
      <c r="D33" s="161"/>
      <c r="E33" s="161"/>
      <c r="F33" s="161"/>
      <c r="G33" s="183"/>
      <c r="H33" s="161"/>
      <c r="I33" s="161"/>
      <c r="J33" s="161"/>
      <c r="K33" s="161"/>
      <c r="L33" s="214"/>
    </row>
    <row r="34" spans="1:12" ht="15.5" thickTop="1" thickBot="1" x14ac:dyDescent="0.4">
      <c r="B34" s="295" t="s">
        <v>108</v>
      </c>
      <c r="C34" s="296"/>
      <c r="D34" s="161"/>
      <c r="E34" s="161"/>
      <c r="F34" s="161"/>
      <c r="G34" s="163"/>
      <c r="H34" s="161"/>
      <c r="I34" s="161"/>
      <c r="J34" s="161"/>
      <c r="K34" s="161"/>
      <c r="L34" s="214"/>
    </row>
    <row r="35" spans="1:12" ht="15" thickTop="1" x14ac:dyDescent="0.35">
      <c r="B35" s="278" t="s">
        <v>22</v>
      </c>
      <c r="C35" s="61" t="str">
        <f>Setup!F8</f>
        <v>Fuel</v>
      </c>
      <c r="D35" s="61" t="str">
        <f>Setup!F9</f>
        <v>Meals</v>
      </c>
      <c r="E35" s="61" t="str">
        <f>Setup!F10</f>
        <v>Repairs</v>
      </c>
      <c r="F35" s="61" t="str">
        <f>Setup!F11</f>
        <v>ATM Fees</v>
      </c>
      <c r="G35" s="61" t="str">
        <f>Setup!F12</f>
        <v>Supplies</v>
      </c>
      <c r="H35" s="61" t="str">
        <f>Setup!F13</f>
        <v>Tolls</v>
      </c>
      <c r="I35" s="61" t="str">
        <f>Setup!F14</f>
        <v>Misc 2</v>
      </c>
      <c r="J35" s="61" t="str">
        <f>Setup!F15</f>
        <v>Misc 1</v>
      </c>
      <c r="K35" s="62" t="s">
        <v>3</v>
      </c>
    </row>
    <row r="36" spans="1:12" ht="15" thickBot="1" x14ac:dyDescent="0.4">
      <c r="B36" s="279"/>
      <c r="C36" s="37">
        <f>SUMIF($D40:$D66,Setup!F8,$E40:$E66) + SUMIF($I40:$I66,Setup!F8,$J40:$J66)</f>
        <v>0</v>
      </c>
      <c r="D36" s="37">
        <f>SUMIF($D40:$D66,Setup!F9,$E40:$E66) + SUMIF($I40:$I66,Setup!F9,$J40:$J66)</f>
        <v>0</v>
      </c>
      <c r="E36" s="37">
        <f>SUMIF($D40:$D66,Setup!F10,$E40:$E66) + SUMIF($I40:$I66,Setup!F10,$J40:$J66)</f>
        <v>0</v>
      </c>
      <c r="F36" s="37">
        <f>SUMIF($D40:$D66,Setup!F11,$E40:$E66) + SUMIF($I40:$I66,Setup!F11,$J40:$J66)</f>
        <v>0</v>
      </c>
      <c r="G36" s="37">
        <f>SUMIF($D40:$D66,Setup!F12,$E40:$E66) + SUMIF($I40:$I66,Setup!F12,$J40:$J66)</f>
        <v>0</v>
      </c>
      <c r="H36" s="37">
        <f>SUMIF($D40:$D66,Setup!F13,$E40:$E66) + SUMIF($I40:$I66,Setup!F13,$J40:$J66)</f>
        <v>0</v>
      </c>
      <c r="I36" s="37">
        <f>SUMIF($D40:$D66,Setup!F14,$E40:$E66) + SUMIF($I40:$I66,Setup!F14,$J40:$J66)</f>
        <v>0</v>
      </c>
      <c r="J36" s="37">
        <f>SUMIF($D40:$D66,Setup!F15,$E40:$E66) + SUMIF($I40:$I66,Setup!F15,$J40:$J66)</f>
        <v>0</v>
      </c>
      <c r="K36" s="38">
        <f>SUM(C36:J36)</f>
        <v>0</v>
      </c>
    </row>
    <row r="37" spans="1:12" ht="15.5" thickTop="1" thickBot="1" x14ac:dyDescent="0.4">
      <c r="A37" s="214"/>
      <c r="B37" s="142"/>
      <c r="C37" s="142"/>
      <c r="D37" s="142"/>
      <c r="E37" s="142"/>
      <c r="F37" s="142"/>
      <c r="G37" s="144"/>
      <c r="H37" s="142"/>
      <c r="I37" s="142"/>
      <c r="J37" s="142"/>
      <c r="K37" s="142"/>
      <c r="L37" s="214"/>
    </row>
    <row r="38" spans="1:12" ht="15" thickTop="1" x14ac:dyDescent="0.35">
      <c r="B38" s="292" t="s">
        <v>49</v>
      </c>
      <c r="C38" s="281"/>
      <c r="D38" s="281"/>
      <c r="E38" s="282"/>
      <c r="F38" s="39">
        <f>SUM(E40:E66)</f>
        <v>0</v>
      </c>
      <c r="G38" s="292" t="s">
        <v>50</v>
      </c>
      <c r="H38" s="281"/>
      <c r="I38" s="281"/>
      <c r="J38" s="282"/>
      <c r="K38" s="39">
        <f>SUM(J40:J66)</f>
        <v>0</v>
      </c>
    </row>
    <row r="39" spans="1:12" ht="15" thickBot="1" x14ac:dyDescent="0.4">
      <c r="B39" s="63" t="s">
        <v>8</v>
      </c>
      <c r="C39" s="40" t="s">
        <v>9</v>
      </c>
      <c r="D39" s="40" t="s">
        <v>21</v>
      </c>
      <c r="E39" s="64" t="s">
        <v>10</v>
      </c>
      <c r="F39" s="65" t="s">
        <v>11</v>
      </c>
      <c r="G39" s="63" t="s">
        <v>8</v>
      </c>
      <c r="H39" s="40" t="s">
        <v>9</v>
      </c>
      <c r="I39" s="40" t="s">
        <v>21</v>
      </c>
      <c r="J39" s="64" t="s">
        <v>10</v>
      </c>
      <c r="K39" s="65" t="s">
        <v>11</v>
      </c>
    </row>
    <row r="40" spans="1:12" ht="15" thickTop="1" x14ac:dyDescent="0.35">
      <c r="B40" s="11"/>
      <c r="C40" s="134"/>
      <c r="D40" s="136"/>
      <c r="E40" s="12"/>
      <c r="F40" s="137"/>
      <c r="G40" s="133"/>
      <c r="H40" s="136"/>
      <c r="I40" s="136"/>
      <c r="J40" s="13"/>
      <c r="K40" s="136"/>
    </row>
    <row r="41" spans="1:12" x14ac:dyDescent="0.35">
      <c r="B41" s="16"/>
      <c r="C41" s="135"/>
      <c r="D41" s="136"/>
      <c r="E41" s="15"/>
      <c r="F41" s="138"/>
      <c r="G41" s="133"/>
      <c r="H41" s="135"/>
      <c r="I41" s="136"/>
      <c r="J41" s="15"/>
      <c r="K41" s="135"/>
    </row>
    <row r="42" spans="1:12" x14ac:dyDescent="0.35">
      <c r="B42" s="17"/>
      <c r="C42" s="135"/>
      <c r="D42" s="136"/>
      <c r="E42" s="15"/>
      <c r="F42" s="138"/>
      <c r="G42" s="20"/>
      <c r="H42" s="135"/>
      <c r="I42" s="136"/>
      <c r="J42" s="15"/>
      <c r="K42" s="135"/>
    </row>
    <row r="43" spans="1:12" x14ac:dyDescent="0.35">
      <c r="B43" s="17"/>
      <c r="C43" s="135"/>
      <c r="D43" s="136"/>
      <c r="E43" s="19"/>
      <c r="F43" s="132"/>
      <c r="G43" s="20"/>
      <c r="H43" s="135"/>
      <c r="I43" s="136"/>
      <c r="J43" s="15"/>
      <c r="K43" s="135"/>
    </row>
    <row r="44" spans="1:12" x14ac:dyDescent="0.35">
      <c r="B44" s="17"/>
      <c r="C44" s="135"/>
      <c r="D44" s="136"/>
      <c r="E44" s="19"/>
      <c r="F44" s="132"/>
      <c r="G44" s="20"/>
      <c r="H44" s="135"/>
      <c r="I44" s="135"/>
      <c r="J44" s="15"/>
      <c r="K44" s="135"/>
    </row>
    <row r="45" spans="1:12" x14ac:dyDescent="0.35">
      <c r="B45" s="17"/>
      <c r="C45" s="135"/>
      <c r="D45" s="136"/>
      <c r="E45" s="15"/>
      <c r="F45" s="138"/>
      <c r="G45" s="20"/>
      <c r="H45" s="135"/>
      <c r="I45" s="136"/>
      <c r="J45" s="15"/>
      <c r="K45" s="135"/>
    </row>
    <row r="46" spans="1:12" x14ac:dyDescent="0.35">
      <c r="B46" s="17"/>
      <c r="C46" s="135"/>
      <c r="D46" s="136"/>
      <c r="E46" s="15"/>
      <c r="F46" s="138"/>
      <c r="G46" s="20"/>
      <c r="H46" s="135"/>
      <c r="I46" s="136"/>
      <c r="J46" s="15"/>
      <c r="K46" s="135"/>
    </row>
    <row r="47" spans="1:12" x14ac:dyDescent="0.35">
      <c r="B47" s="17"/>
      <c r="C47" s="135"/>
      <c r="D47" s="136"/>
      <c r="E47" s="15"/>
      <c r="F47" s="138"/>
      <c r="G47" s="20"/>
      <c r="H47" s="135"/>
      <c r="I47" s="136"/>
      <c r="J47" s="15"/>
      <c r="K47" s="135"/>
    </row>
    <row r="48" spans="1:12" x14ac:dyDescent="0.35">
      <c r="B48" s="17"/>
      <c r="C48" s="135"/>
      <c r="D48" s="136"/>
      <c r="E48" s="15"/>
      <c r="F48" s="138"/>
      <c r="G48" s="20"/>
      <c r="H48" s="135"/>
      <c r="I48" s="135"/>
      <c r="J48" s="15"/>
      <c r="K48" s="135"/>
    </row>
    <row r="49" spans="2:12" x14ac:dyDescent="0.35">
      <c r="B49" s="17"/>
      <c r="C49" s="135"/>
      <c r="D49" s="136"/>
      <c r="E49" s="15"/>
      <c r="F49" s="138"/>
      <c r="G49" s="20"/>
      <c r="H49" s="135"/>
      <c r="I49" s="136"/>
      <c r="J49" s="15"/>
      <c r="K49" s="135"/>
    </row>
    <row r="50" spans="2:12" x14ac:dyDescent="0.35">
      <c r="B50" s="17"/>
      <c r="C50" s="135"/>
      <c r="D50" s="136"/>
      <c r="E50" s="15"/>
      <c r="F50" s="138"/>
      <c r="G50" s="20"/>
      <c r="H50" s="139"/>
      <c r="I50" s="136"/>
      <c r="J50" s="19"/>
      <c r="K50" s="135"/>
    </row>
    <row r="51" spans="2:12" x14ac:dyDescent="0.35">
      <c r="B51" s="17"/>
      <c r="C51" s="135"/>
      <c r="D51" s="136"/>
      <c r="E51" s="15"/>
      <c r="F51" s="138"/>
      <c r="G51" s="20"/>
      <c r="H51" s="131"/>
      <c r="I51" s="136"/>
      <c r="J51" s="15"/>
      <c r="K51" s="131"/>
    </row>
    <row r="52" spans="2:12" x14ac:dyDescent="0.35">
      <c r="B52" s="17"/>
      <c r="C52" s="135"/>
      <c r="D52" s="136"/>
      <c r="E52" s="15"/>
      <c r="F52" s="138"/>
      <c r="G52" s="20"/>
      <c r="H52" s="135"/>
      <c r="I52" s="135"/>
      <c r="J52" s="15"/>
      <c r="K52" s="135"/>
    </row>
    <row r="53" spans="2:12" x14ac:dyDescent="0.35">
      <c r="B53" s="17"/>
      <c r="C53" s="135"/>
      <c r="D53" s="136"/>
      <c r="E53" s="15"/>
      <c r="F53" s="138"/>
      <c r="G53" s="20"/>
      <c r="H53" s="135"/>
      <c r="I53" s="136"/>
      <c r="J53" s="15"/>
      <c r="K53" s="135"/>
      <c r="L53" s="1"/>
    </row>
    <row r="54" spans="2:12" x14ac:dyDescent="0.35">
      <c r="B54" s="17"/>
      <c r="C54" s="135"/>
      <c r="D54" s="136"/>
      <c r="E54" s="15"/>
      <c r="F54" s="138"/>
      <c r="G54" s="20"/>
      <c r="H54" s="135"/>
      <c r="I54" s="136"/>
      <c r="J54" s="15"/>
      <c r="K54" s="135"/>
      <c r="L54" s="1"/>
    </row>
    <row r="55" spans="2:12" x14ac:dyDescent="0.35">
      <c r="B55" s="17"/>
      <c r="C55" s="135"/>
      <c r="D55" s="136"/>
      <c r="E55" s="15"/>
      <c r="F55" s="138"/>
      <c r="G55" s="20"/>
      <c r="H55" s="135"/>
      <c r="I55" s="136"/>
      <c r="J55" s="15"/>
      <c r="K55" s="135"/>
      <c r="L55" s="1"/>
    </row>
    <row r="56" spans="2:12" x14ac:dyDescent="0.35">
      <c r="B56" s="17"/>
      <c r="C56" s="135"/>
      <c r="D56" s="136"/>
      <c r="E56" s="15"/>
      <c r="F56" s="138"/>
      <c r="G56" s="20"/>
      <c r="H56" s="135"/>
      <c r="I56" s="135"/>
      <c r="J56" s="15"/>
      <c r="K56" s="135"/>
      <c r="L56" s="1"/>
    </row>
    <row r="57" spans="2:12" x14ac:dyDescent="0.35">
      <c r="B57" s="17"/>
      <c r="C57" s="135"/>
      <c r="D57" s="136"/>
      <c r="E57" s="15"/>
      <c r="F57" s="138"/>
      <c r="G57" s="20"/>
      <c r="H57" s="135"/>
      <c r="I57" s="135"/>
      <c r="J57" s="15"/>
      <c r="K57" s="135"/>
      <c r="L57" s="1"/>
    </row>
    <row r="58" spans="2:12" x14ac:dyDescent="0.35">
      <c r="B58" s="17"/>
      <c r="C58" s="135"/>
      <c r="D58" s="136"/>
      <c r="E58" s="15"/>
      <c r="F58" s="138"/>
      <c r="G58" s="20"/>
      <c r="H58" s="135"/>
      <c r="I58" s="135"/>
      <c r="J58" s="15"/>
      <c r="K58" s="135"/>
      <c r="L58" s="1"/>
    </row>
    <row r="59" spans="2:12" x14ac:dyDescent="0.35">
      <c r="B59" s="17"/>
      <c r="C59" s="135"/>
      <c r="D59" s="136"/>
      <c r="E59" s="15"/>
      <c r="F59" s="138"/>
      <c r="G59" s="20"/>
      <c r="H59" s="135"/>
      <c r="I59" s="135"/>
      <c r="J59" s="15"/>
      <c r="K59" s="135"/>
      <c r="L59" s="1"/>
    </row>
    <row r="60" spans="2:12" x14ac:dyDescent="0.35">
      <c r="B60" s="17"/>
      <c r="C60" s="135"/>
      <c r="D60" s="136"/>
      <c r="E60" s="15"/>
      <c r="F60" s="138"/>
      <c r="G60" s="20"/>
      <c r="H60" s="135"/>
      <c r="I60" s="135"/>
      <c r="J60" s="15"/>
      <c r="K60" s="135"/>
      <c r="L60" s="1"/>
    </row>
    <row r="61" spans="2:12" x14ac:dyDescent="0.35">
      <c r="B61" s="17"/>
      <c r="C61" s="135"/>
      <c r="D61" s="136"/>
      <c r="E61" s="15"/>
      <c r="F61" s="138"/>
      <c r="G61" s="20"/>
      <c r="H61" s="135"/>
      <c r="I61" s="136"/>
      <c r="J61" s="15"/>
      <c r="K61" s="135"/>
      <c r="L61" s="1"/>
    </row>
    <row r="62" spans="2:12" x14ac:dyDescent="0.35">
      <c r="B62" s="17"/>
      <c r="C62" s="135"/>
      <c r="D62" s="136"/>
      <c r="E62" s="15"/>
      <c r="F62" s="138"/>
      <c r="G62" s="20"/>
      <c r="H62" s="135"/>
      <c r="I62" s="136"/>
      <c r="J62" s="15"/>
      <c r="K62" s="135"/>
      <c r="L62" s="1"/>
    </row>
    <row r="63" spans="2:12" x14ac:dyDescent="0.35">
      <c r="B63" s="17"/>
      <c r="C63" s="135"/>
      <c r="D63" s="136"/>
      <c r="E63" s="15"/>
      <c r="F63" s="138"/>
      <c r="G63" s="20"/>
      <c r="H63" s="135"/>
      <c r="I63" s="135"/>
      <c r="J63" s="15"/>
      <c r="K63" s="135"/>
      <c r="L63" s="1"/>
    </row>
    <row r="64" spans="2:12" x14ac:dyDescent="0.35">
      <c r="B64" s="17"/>
      <c r="C64" s="135"/>
      <c r="D64" s="136"/>
      <c r="E64" s="15"/>
      <c r="F64" s="138"/>
      <c r="G64" s="20"/>
      <c r="H64" s="135"/>
      <c r="I64" s="135"/>
      <c r="J64" s="15"/>
      <c r="K64" s="135"/>
      <c r="L64" s="1"/>
    </row>
    <row r="65" spans="1:12" x14ac:dyDescent="0.35">
      <c r="B65" s="17"/>
      <c r="C65" s="135"/>
      <c r="D65" s="136"/>
      <c r="E65" s="15"/>
      <c r="F65" s="138"/>
      <c r="G65" s="20"/>
      <c r="H65" s="135"/>
      <c r="I65" s="135"/>
      <c r="J65" s="15"/>
      <c r="K65" s="135"/>
      <c r="L65" s="1"/>
    </row>
    <row r="66" spans="1:12" x14ac:dyDescent="0.35">
      <c r="B66" s="16"/>
      <c r="C66" s="135"/>
      <c r="D66" s="136"/>
      <c r="E66" s="15"/>
      <c r="F66" s="138"/>
      <c r="G66" s="20"/>
      <c r="H66" s="135"/>
      <c r="I66" s="135"/>
      <c r="J66" s="15"/>
      <c r="K66" s="135"/>
      <c r="L66" s="1"/>
    </row>
    <row r="67" spans="1:12" ht="15" thickBot="1" x14ac:dyDescent="0.4">
      <c r="A67" s="214"/>
      <c r="B67" s="183"/>
      <c r="C67" s="183"/>
      <c r="D67" s="161"/>
      <c r="E67" s="183"/>
      <c r="F67" s="183"/>
      <c r="G67" s="183"/>
      <c r="H67" s="183"/>
      <c r="I67" s="183"/>
      <c r="J67" s="183"/>
      <c r="K67" s="183"/>
      <c r="L67" s="215"/>
    </row>
    <row r="68" spans="1:12" ht="15.5" thickTop="1" thickBot="1" x14ac:dyDescent="0.4">
      <c r="B68" s="295" t="s">
        <v>14</v>
      </c>
      <c r="C68" s="296"/>
      <c r="D68" s="148"/>
      <c r="E68" s="148"/>
      <c r="F68" s="148"/>
      <c r="G68" s="159"/>
      <c r="H68" s="148"/>
      <c r="I68" s="148"/>
      <c r="J68" s="148"/>
      <c r="K68" s="148"/>
      <c r="L68" s="215"/>
    </row>
    <row r="69" spans="1:12" ht="15" thickTop="1" x14ac:dyDescent="0.35">
      <c r="B69" s="278" t="s">
        <v>27</v>
      </c>
      <c r="C69" s="61" t="str">
        <f>Setup!I8</f>
        <v>4 Guys</v>
      </c>
      <c r="D69" s="61" t="str">
        <f>Setup!I9</f>
        <v>Quick Pac</v>
      </c>
      <c r="E69" s="61" t="str">
        <f>Setup!I10</f>
        <v>Lyft</v>
      </c>
      <c r="F69" s="61" t="str">
        <f>Setup!I11</f>
        <v xml:space="preserve">Uber </v>
      </c>
      <c r="G69" s="61" t="str">
        <f>Setup!I12</f>
        <v>Pizza King</v>
      </c>
      <c r="H69" s="61" t="str">
        <f>Setup!I13</f>
        <v>Auto Parts</v>
      </c>
      <c r="I69" s="61" t="str">
        <f>Setup!I14</f>
        <v>Amazon</v>
      </c>
      <c r="J69" s="61" t="str">
        <f>Setup!I15</f>
        <v>301 Club</v>
      </c>
      <c r="K69" s="62" t="s">
        <v>3</v>
      </c>
    </row>
    <row r="70" spans="1:12" ht="15" thickBot="1" x14ac:dyDescent="0.4">
      <c r="B70" s="279"/>
      <c r="C70" s="37">
        <f>SUMIF($F74:$F100,Setup!I8,$E74:$E100)</f>
        <v>0</v>
      </c>
      <c r="D70" s="37">
        <f>SUMIF($F74:$F100,Setup!I9,$E74:$E100)</f>
        <v>0</v>
      </c>
      <c r="E70" s="37">
        <f>SUMIF($F74:$F100,Setup!I10,$E74:$E100)</f>
        <v>0</v>
      </c>
      <c r="F70" s="37">
        <f>SUMIF($F74:$F100,Setup!I11,$E74:$E100)</f>
        <v>0</v>
      </c>
      <c r="G70" s="37">
        <f>SUMIF($F74:$F100,Setup!I12,$E74:$E100)</f>
        <v>0</v>
      </c>
      <c r="H70" s="37">
        <f>SUMIF($F74:$F100,Setup!I13,$E74:$E100)</f>
        <v>0</v>
      </c>
      <c r="I70" s="37">
        <f>SUMIF($F74:$F100,Setup!I14,$E74:$E100)</f>
        <v>0</v>
      </c>
      <c r="J70" s="37">
        <f>SUMIF($F74:$F100,Setup!I15,$E74:$E100)</f>
        <v>0</v>
      </c>
      <c r="K70" s="41">
        <f>SUM(C70:J70)</f>
        <v>0</v>
      </c>
    </row>
    <row r="71" spans="1:12" ht="15.5" thickTop="1" thickBot="1" x14ac:dyDescent="0.4">
      <c r="A71" s="214"/>
      <c r="B71" s="142"/>
      <c r="C71" s="142"/>
      <c r="D71" s="142"/>
      <c r="E71" s="142"/>
      <c r="F71" s="142"/>
      <c r="G71" s="144"/>
      <c r="H71" s="142"/>
      <c r="I71" s="142"/>
      <c r="J71" s="142"/>
      <c r="K71" s="142"/>
    </row>
    <row r="72" spans="1:12" ht="15" thickTop="1" x14ac:dyDescent="0.35">
      <c r="B72" s="42">
        <f>SUM(D74:D100)</f>
        <v>0</v>
      </c>
      <c r="C72" s="280" t="s">
        <v>14</v>
      </c>
      <c r="D72" s="281"/>
      <c r="E72" s="281"/>
      <c r="F72" s="282"/>
      <c r="G72" s="155">
        <f>SUM(E74:E100)</f>
        <v>0</v>
      </c>
      <c r="H72" s="283" t="s">
        <v>17</v>
      </c>
      <c r="I72" s="284"/>
      <c r="J72" s="284"/>
      <c r="K72" s="62" t="s">
        <v>3</v>
      </c>
    </row>
    <row r="73" spans="1:12" ht="15" thickBot="1" x14ac:dyDescent="0.4">
      <c r="B73" s="63" t="s">
        <v>8</v>
      </c>
      <c r="C73" s="40" t="s">
        <v>9</v>
      </c>
      <c r="D73" s="66" t="s">
        <v>15</v>
      </c>
      <c r="E73" s="67" t="s">
        <v>16</v>
      </c>
      <c r="F73" s="40" t="s">
        <v>24</v>
      </c>
      <c r="G73" s="151" t="s">
        <v>11</v>
      </c>
      <c r="H73" s="63" t="s">
        <v>122</v>
      </c>
      <c r="I73" s="40" t="s">
        <v>18</v>
      </c>
      <c r="J73" s="40" t="s">
        <v>19</v>
      </c>
      <c r="K73" s="43">
        <f>SUM(K74:K100)</f>
        <v>0</v>
      </c>
    </row>
    <row r="74" spans="1:12" ht="15" thickTop="1" x14ac:dyDescent="0.35">
      <c r="B74" s="28"/>
      <c r="C74" s="24"/>
      <c r="D74" s="25"/>
      <c r="E74" s="25"/>
      <c r="F74" s="26"/>
      <c r="G74" s="150"/>
      <c r="H74" s="152"/>
      <c r="I74" s="23"/>
      <c r="J74" s="23"/>
      <c r="K74" s="44" t="str">
        <f t="shared" ref="K74:K100" si="0">IF(OR(ISBLANK(H74), ISBLANK(I74), J74-I74 &lt;1)," ",J74-I74)</f>
        <v xml:space="preserve"> </v>
      </c>
    </row>
    <row r="75" spans="1:12" x14ac:dyDescent="0.35">
      <c r="B75" s="29"/>
      <c r="C75" s="18"/>
      <c r="D75" s="19"/>
      <c r="E75" s="19"/>
      <c r="F75" s="18"/>
      <c r="G75" s="132"/>
      <c r="H75" s="153"/>
      <c r="I75" s="47"/>
      <c r="J75" s="47"/>
      <c r="K75" s="44" t="str">
        <f t="shared" si="0"/>
        <v xml:space="preserve"> </v>
      </c>
    </row>
    <row r="76" spans="1:12" x14ac:dyDescent="0.35">
      <c r="B76" s="17"/>
      <c r="C76" s="18"/>
      <c r="D76" s="19"/>
      <c r="E76" s="19"/>
      <c r="F76" s="18"/>
      <c r="G76" s="132"/>
      <c r="H76" s="154"/>
      <c r="I76" s="21"/>
      <c r="J76" s="21"/>
      <c r="K76" s="44" t="str">
        <f t="shared" si="0"/>
        <v xml:space="preserve"> </v>
      </c>
    </row>
    <row r="77" spans="1:12" x14ac:dyDescent="0.35">
      <c r="B77" s="17"/>
      <c r="C77" s="18"/>
      <c r="D77" s="19"/>
      <c r="E77" s="19"/>
      <c r="F77" s="18"/>
      <c r="G77" s="132"/>
      <c r="H77" s="154"/>
      <c r="I77" s="21"/>
      <c r="J77" s="21"/>
      <c r="K77" s="44" t="str">
        <f t="shared" si="0"/>
        <v xml:space="preserve"> </v>
      </c>
    </row>
    <row r="78" spans="1:12" x14ac:dyDescent="0.35">
      <c r="B78" s="16"/>
      <c r="C78" s="18"/>
      <c r="D78" s="19"/>
      <c r="E78" s="19"/>
      <c r="F78" s="18"/>
      <c r="G78" s="132"/>
      <c r="H78" s="154"/>
      <c r="I78" s="47"/>
      <c r="J78" s="47"/>
      <c r="K78" s="44" t="str">
        <f t="shared" si="0"/>
        <v xml:space="preserve"> </v>
      </c>
    </row>
    <row r="79" spans="1:12" x14ac:dyDescent="0.35">
      <c r="B79" s="146"/>
      <c r="C79" s="18"/>
      <c r="D79" s="19"/>
      <c r="E79" s="19"/>
      <c r="F79" s="18"/>
      <c r="G79" s="132"/>
      <c r="H79" s="154"/>
      <c r="I79" s="47"/>
      <c r="J79" s="47"/>
      <c r="K79" s="44" t="str">
        <f t="shared" si="0"/>
        <v xml:space="preserve"> </v>
      </c>
    </row>
    <row r="80" spans="1:12" x14ac:dyDescent="0.35">
      <c r="B80" s="17"/>
      <c r="C80" s="18"/>
      <c r="D80" s="19"/>
      <c r="E80" s="19"/>
      <c r="F80" s="18"/>
      <c r="G80" s="132"/>
      <c r="H80" s="154"/>
      <c r="I80" s="21"/>
      <c r="J80" s="21"/>
      <c r="K80" s="44" t="str">
        <f t="shared" si="0"/>
        <v xml:space="preserve"> </v>
      </c>
    </row>
    <row r="81" spans="2:12" x14ac:dyDescent="0.35">
      <c r="B81" s="29"/>
      <c r="C81" s="14"/>
      <c r="D81" s="15"/>
      <c r="E81" s="15"/>
      <c r="F81" s="18"/>
      <c r="G81" s="138"/>
      <c r="H81" s="154"/>
      <c r="I81" s="21"/>
      <c r="J81" s="21"/>
      <c r="K81" s="44" t="str">
        <f t="shared" si="0"/>
        <v xml:space="preserve"> </v>
      </c>
      <c r="L81" t="s">
        <v>23</v>
      </c>
    </row>
    <row r="82" spans="2:12" x14ac:dyDescent="0.35">
      <c r="B82" s="17"/>
      <c r="C82" s="14"/>
      <c r="D82" s="15"/>
      <c r="E82" s="15"/>
      <c r="F82" s="18"/>
      <c r="G82" s="138"/>
      <c r="H82" s="154"/>
      <c r="I82" s="21"/>
      <c r="J82" s="21"/>
      <c r="K82" s="44" t="str">
        <f t="shared" si="0"/>
        <v xml:space="preserve"> </v>
      </c>
    </row>
    <row r="83" spans="2:12" x14ac:dyDescent="0.35">
      <c r="B83" s="17"/>
      <c r="C83" s="18"/>
      <c r="D83" s="19"/>
      <c r="E83" s="19"/>
      <c r="F83" s="18"/>
      <c r="G83" s="132"/>
      <c r="H83" s="154"/>
      <c r="I83" s="47"/>
      <c r="J83" s="47"/>
      <c r="K83" s="44" t="str">
        <f t="shared" si="0"/>
        <v xml:space="preserve"> </v>
      </c>
    </row>
    <row r="84" spans="2:12" x14ac:dyDescent="0.35">
      <c r="B84" s="16"/>
      <c r="C84" s="14"/>
      <c r="D84" s="15"/>
      <c r="E84" s="15"/>
      <c r="F84" s="18"/>
      <c r="G84" s="138"/>
      <c r="H84" s="154"/>
      <c r="I84" s="21"/>
      <c r="J84" s="21"/>
      <c r="K84" s="44" t="str">
        <f t="shared" si="0"/>
        <v xml:space="preserve"> </v>
      </c>
    </row>
    <row r="85" spans="2:12" x14ac:dyDescent="0.35">
      <c r="B85" s="146"/>
      <c r="C85" s="14"/>
      <c r="D85" s="15"/>
      <c r="E85" s="15"/>
      <c r="F85" s="18"/>
      <c r="G85" s="138"/>
      <c r="H85" s="154"/>
      <c r="I85" s="21"/>
      <c r="J85" s="21"/>
      <c r="K85" s="44" t="str">
        <f t="shared" si="0"/>
        <v xml:space="preserve"> </v>
      </c>
    </row>
    <row r="86" spans="2:12" x14ac:dyDescent="0.35">
      <c r="B86" s="17"/>
      <c r="C86" s="14"/>
      <c r="D86" s="15"/>
      <c r="E86" s="15"/>
      <c r="F86" s="18"/>
      <c r="G86" s="138"/>
      <c r="H86" s="154"/>
      <c r="I86" s="21"/>
      <c r="J86" s="21"/>
      <c r="K86" s="44" t="str">
        <f t="shared" si="0"/>
        <v xml:space="preserve"> </v>
      </c>
    </row>
    <row r="87" spans="2:12" x14ac:dyDescent="0.35">
      <c r="B87" s="29"/>
      <c r="C87" s="14"/>
      <c r="D87" s="15"/>
      <c r="E87" s="15"/>
      <c r="F87" s="18"/>
      <c r="G87" s="138"/>
      <c r="H87" s="154"/>
      <c r="I87" s="21"/>
      <c r="J87" s="21"/>
      <c r="K87" s="44" t="str">
        <f t="shared" si="0"/>
        <v xml:space="preserve"> </v>
      </c>
    </row>
    <row r="88" spans="2:12" x14ac:dyDescent="0.35">
      <c r="B88" s="17"/>
      <c r="C88" s="14"/>
      <c r="D88" s="15"/>
      <c r="E88" s="15"/>
      <c r="F88" s="18"/>
      <c r="G88" s="138"/>
      <c r="H88" s="154"/>
      <c r="I88" s="21"/>
      <c r="J88" s="21"/>
      <c r="K88" s="44" t="str">
        <f t="shared" si="0"/>
        <v xml:space="preserve"> </v>
      </c>
    </row>
    <row r="89" spans="2:12" x14ac:dyDescent="0.35">
      <c r="B89" s="17"/>
      <c r="C89" s="14"/>
      <c r="D89" s="15"/>
      <c r="E89" s="15"/>
      <c r="F89" s="18"/>
      <c r="G89" s="138"/>
      <c r="H89" s="154"/>
      <c r="I89" s="21"/>
      <c r="J89" s="21"/>
      <c r="K89" s="44" t="str">
        <f t="shared" si="0"/>
        <v xml:space="preserve"> </v>
      </c>
    </row>
    <row r="90" spans="2:12" x14ac:dyDescent="0.35">
      <c r="B90" s="16"/>
      <c r="C90" s="14"/>
      <c r="D90" s="15"/>
      <c r="E90" s="15"/>
      <c r="F90" s="18"/>
      <c r="G90" s="138"/>
      <c r="H90" s="154"/>
      <c r="I90" s="21"/>
      <c r="J90" s="21"/>
      <c r="K90" s="44" t="str">
        <f t="shared" si="0"/>
        <v xml:space="preserve"> </v>
      </c>
    </row>
    <row r="91" spans="2:12" x14ac:dyDescent="0.35">
      <c r="B91" s="146"/>
      <c r="C91" s="14"/>
      <c r="D91" s="19"/>
      <c r="E91" s="15"/>
      <c r="F91" s="18"/>
      <c r="G91" s="138"/>
      <c r="H91" s="154"/>
      <c r="I91" s="21"/>
      <c r="J91" s="21"/>
      <c r="K91" s="44" t="str">
        <f t="shared" si="0"/>
        <v xml:space="preserve"> </v>
      </c>
    </row>
    <row r="92" spans="2:12" x14ac:dyDescent="0.35">
      <c r="B92" s="17"/>
      <c r="C92" s="14"/>
      <c r="D92" s="19"/>
      <c r="E92" s="15"/>
      <c r="F92" s="18"/>
      <c r="G92" s="138"/>
      <c r="H92" s="154"/>
      <c r="I92" s="21"/>
      <c r="J92" s="21"/>
      <c r="K92" s="44" t="str">
        <f t="shared" si="0"/>
        <v xml:space="preserve"> </v>
      </c>
    </row>
    <row r="93" spans="2:12" x14ac:dyDescent="0.35">
      <c r="B93" s="29"/>
      <c r="C93" s="14"/>
      <c r="D93" s="19"/>
      <c r="E93" s="15"/>
      <c r="F93" s="18"/>
      <c r="G93" s="138"/>
      <c r="H93" s="154"/>
      <c r="I93" s="21"/>
      <c r="J93" s="21"/>
      <c r="K93" s="44" t="str">
        <f t="shared" si="0"/>
        <v xml:space="preserve"> </v>
      </c>
    </row>
    <row r="94" spans="2:12" x14ac:dyDescent="0.35">
      <c r="B94" s="17"/>
      <c r="C94" s="14"/>
      <c r="D94" s="15"/>
      <c r="E94" s="15"/>
      <c r="F94" s="18"/>
      <c r="G94" s="138"/>
      <c r="H94" s="154"/>
      <c r="I94" s="21"/>
      <c r="J94" s="21"/>
      <c r="K94" s="44" t="str">
        <f t="shared" si="0"/>
        <v xml:space="preserve"> </v>
      </c>
    </row>
    <row r="95" spans="2:12" x14ac:dyDescent="0.35">
      <c r="B95" s="17"/>
      <c r="C95" s="14"/>
      <c r="D95" s="15"/>
      <c r="E95" s="15"/>
      <c r="F95" s="18"/>
      <c r="G95" s="138"/>
      <c r="H95" s="154"/>
      <c r="I95" s="21"/>
      <c r="J95" s="21"/>
      <c r="K95" s="44" t="str">
        <f t="shared" si="0"/>
        <v xml:space="preserve"> </v>
      </c>
    </row>
    <row r="96" spans="2:12" x14ac:dyDescent="0.35">
      <c r="B96" s="16"/>
      <c r="C96" s="14"/>
      <c r="D96" s="15"/>
      <c r="E96" s="15"/>
      <c r="F96" s="18"/>
      <c r="G96" s="138"/>
      <c r="H96" s="154"/>
      <c r="I96" s="21"/>
      <c r="J96" s="21"/>
      <c r="K96" s="44" t="str">
        <f t="shared" si="0"/>
        <v xml:space="preserve"> </v>
      </c>
    </row>
    <row r="97" spans="2:11" x14ac:dyDescent="0.35">
      <c r="B97" s="16"/>
      <c r="C97" s="14"/>
      <c r="D97" s="15"/>
      <c r="E97" s="15"/>
      <c r="F97" s="18"/>
      <c r="G97" s="138"/>
      <c r="H97" s="154"/>
      <c r="I97" s="21"/>
      <c r="J97" s="21"/>
      <c r="K97" s="44" t="str">
        <f t="shared" si="0"/>
        <v xml:space="preserve"> </v>
      </c>
    </row>
    <row r="98" spans="2:11" x14ac:dyDescent="0.35">
      <c r="B98" s="16"/>
      <c r="C98" s="14"/>
      <c r="D98" s="15"/>
      <c r="E98" s="15"/>
      <c r="F98" s="18"/>
      <c r="G98" s="138"/>
      <c r="H98" s="154"/>
      <c r="I98" s="21"/>
      <c r="J98" s="21"/>
      <c r="K98" s="44" t="str">
        <f t="shared" si="0"/>
        <v xml:space="preserve"> </v>
      </c>
    </row>
    <row r="99" spans="2:11" x14ac:dyDescent="0.35">
      <c r="B99" s="16"/>
      <c r="C99" s="14"/>
      <c r="D99" s="15"/>
      <c r="E99" s="15"/>
      <c r="F99" s="18"/>
      <c r="G99" s="138"/>
      <c r="H99" s="154"/>
      <c r="I99" s="21"/>
      <c r="J99" s="21"/>
      <c r="K99" s="44" t="str">
        <f t="shared" si="0"/>
        <v xml:space="preserve"> </v>
      </c>
    </row>
    <row r="100" spans="2:11" x14ac:dyDescent="0.35">
      <c r="B100" s="16"/>
      <c r="C100" s="18"/>
      <c r="D100" s="15"/>
      <c r="E100" s="15"/>
      <c r="F100" s="18"/>
      <c r="G100" s="132"/>
      <c r="H100" s="154"/>
      <c r="I100" s="21"/>
      <c r="J100" s="21"/>
      <c r="K100" s="44" t="str">
        <f t="shared" si="0"/>
        <v xml:space="preserve"> </v>
      </c>
    </row>
    <row r="101" spans="2:11" x14ac:dyDescent="0.35">
      <c r="H101" t="s">
        <v>131</v>
      </c>
    </row>
  </sheetData>
  <sheetProtection algorithmName="SHA-512" hashValue="6R0Z4tRRcmUYk8SMCjrOQcEL2xNb9JtnezUjdzkLE2513V1eNf8PRrhNw/Q34rGoW4TEfX355trQ/2SagW0eqg==" saltValue="kkHE0X0B5P4umrfAMz+ymA==" spinCount="100000" sheet="1" selectLockedCells="1" sort="0"/>
  <mergeCells count="13">
    <mergeCell ref="B35:B36"/>
    <mergeCell ref="A1:K1"/>
    <mergeCell ref="E3:G3"/>
    <mergeCell ref="B7:B8"/>
    <mergeCell ref="B10:E10"/>
    <mergeCell ref="G10:J10"/>
    <mergeCell ref="B34:C34"/>
    <mergeCell ref="B38:E38"/>
    <mergeCell ref="G38:J38"/>
    <mergeCell ref="B69:B70"/>
    <mergeCell ref="C72:F72"/>
    <mergeCell ref="H72:J72"/>
    <mergeCell ref="B68:C68"/>
  </mergeCells>
  <conditionalFormatting sqref="H5">
    <cfRule type="cellIs" dxfId="10" priority="1" operator="lessThan">
      <formula>0</formula>
    </cfRule>
  </conditionalFormatting>
  <dataValidations count="19">
    <dataValidation type="date" allowBlank="1" showErrorMessage="1" errorTitle="Date Message Alert" error="Date:     April 2026 Only_x000a_Format: mm/dd/yyyy" sqref="B12:B32 G12:G32 B40:B66 G40:G66 B74:B100 H74:H100" xr:uid="{00000000-0002-0000-0600-000000000000}">
      <formula1>46113</formula1>
      <formula2>46142</formula2>
    </dataValidation>
    <dataValidation type="list" allowBlank="1" showInputMessage="1" showErrorMessage="1" errorTitle="Daily Expense Message" error="Category not in setup.  Use arrow head to select category." sqref="I40:I66 D40:D66" xr:uid="{00000000-0002-0000-0600-000001000000}">
      <formula1>$C$35:$J$35</formula1>
    </dataValidation>
    <dataValidation type="decimal" operator="greaterThanOrEqual" allowBlank="1" showInputMessage="1" showErrorMessage="1" errorTitle="Amount" error="Typo Error: Numbers Only." sqref="E40:E67" xr:uid="{00000000-0002-0000-0600-000002000000}">
      <formula1>0</formula1>
    </dataValidation>
    <dataValidation type="decimal" operator="greaterThanOrEqual" allowBlank="1" showInputMessage="1" showErrorMessage="1" errorTitle="Amount" error="Typo Error: Numbers only." sqref="J40:J67 B67" xr:uid="{00000000-0002-0000-0600-000003000000}">
      <formula1>0</formula1>
    </dataValidation>
    <dataValidation type="list" allowBlank="1" showInputMessage="1" showErrorMessage="1" errorTitle="Client Error Message" error="Client not in setup.  Use arrow head to select client." sqref="F74:F100" xr:uid="{00000000-0002-0000-0600-000004000000}">
      <formula1>$C$69:$J$69</formula1>
    </dataValidation>
    <dataValidation type="textLength" operator="lessThanOrEqual" allowBlank="1" showInputMessage="1" showErrorMessage="1" error="10 Characters Only" sqref="C74:C100 H12:H32 C12:C32 C40:C67 H40:H67" xr:uid="{00000000-0002-0000-0600-000005000000}">
      <formula1>10</formula1>
    </dataValidation>
    <dataValidation type="textLength" operator="lessThanOrEqual" allowBlank="1" showInputMessage="1" showErrorMessage="1" error="12 Characters Only" sqref="G74:G100 K12:K32 F12:F32 F40:F67 K40:K67" xr:uid="{00000000-0002-0000-0600-000006000000}">
      <formula1>12</formula1>
    </dataValidation>
    <dataValidation type="list" operator="greaterThanOrEqual" allowBlank="1" showInputMessage="1" showErrorMessage="1" errorTitle="Fixed Expense Message" error="Category not in setup.  Use arrow head to select category." sqref="I12:I32 D12:D32" xr:uid="{00000000-0002-0000-0600-000007000000}">
      <formula1>$C$7:$J$7</formula1>
    </dataValidation>
    <dataValidation allowBlank="1" showInputMessage="1" promptTitle=" " sqref="B7:B8" xr:uid="{00000000-0002-0000-0600-000008000000}"/>
    <dataValidation type="decimal" operator="greaterThanOrEqual" allowBlank="1" showInputMessage="1" showErrorMessage="1" errorTitle="Fixed Expenses" error="Typo Error: Numbers only." sqref="E12:E32 J12:J32" xr:uid="{00000000-0002-0000-0600-000009000000}">
      <formula1>0</formula1>
    </dataValidation>
    <dataValidation allowBlank="1" showErrorMessage="1" prompt="_x000a_" sqref="H73" xr:uid="{00000000-0002-0000-0600-00000A000000}"/>
    <dataValidation allowBlank="1" showInputMessage="1" showErrorMessage="1" promptTitle=" " sqref="C72:F72 H72:J72" xr:uid="{00000000-0002-0000-0600-00000B000000}"/>
    <dataValidation allowBlank="1" showErrorMessage="1" prompt="_x000a__x000a_" sqref="B73" xr:uid="{00000000-0002-0000-0600-00000C000000}"/>
    <dataValidation type="textLength" operator="lessThanOrEqual" allowBlank="1" showErrorMessage="1" prompt="x" sqref="G73" xr:uid="{00000000-0002-0000-0600-00000D000000}">
      <formula1>10</formula1>
    </dataValidation>
    <dataValidation allowBlank="1" showInputMessage="1" sqref="B4:C4 I67 G33 K2:K5 I2:I5 D2:H2 A2:B2 A3 C3 C5 A5" xr:uid="{00000000-0002-0000-0600-00000E000000}"/>
    <dataValidation allowBlank="1" showErrorMessage="1" promptTitle=" " sqref="F73 E3:H3" xr:uid="{00000000-0002-0000-0600-00000F000000}"/>
    <dataValidation type="whole" allowBlank="1" showInputMessage="1" showErrorMessage="1" errorTitle="Mileage Message" error="Whole numbers only" sqref="I74:J100" xr:uid="{00000000-0002-0000-0600-000010000000}">
      <formula1>0</formula1>
      <formula2>1000000</formula2>
    </dataValidation>
    <dataValidation allowBlank="1" showErrorMessage="1" sqref="B35:B36 I73:J73 K72 C73:E73 D3 E4:G4 J3" xr:uid="{00000000-0002-0000-0600-000011000000}"/>
    <dataValidation type="date" allowBlank="1" showInputMessage="1" showErrorMessage="1" errorTitle="Date Error Message" error="Date:      Jan 2015 Only_x000a_Format:  mm/dd/yyyy" sqref="B6 B9 B71 G67 B37 B33" xr:uid="{00000000-0002-0000-0600-000012000000}">
      <formula1>42005</formula1>
      <formula2>42035</formula2>
    </dataValidation>
  </dataValidations>
  <printOptions gridLines="1"/>
  <pageMargins left="0.7" right="0.7" top="0.75" bottom="0.75" header="0.3" footer="0.3"/>
  <pageSetup orientation="landscape" r:id="rId1"/>
  <headerFooter scaleWithDoc="0" alignWithMargins="0">
    <oddHeader>&amp;LDrivers Tracking System&amp;RApr 2026 - Page &amp;P  of  &amp;N</oddHeader>
    <oddFooter>&amp;CHappyPax.com</oddFooter>
  </headerFooter>
  <rowBreaks count="2" manualBreakCount="2">
    <brk id="32" max="10" man="1"/>
    <brk id="66"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O101"/>
  <sheetViews>
    <sheetView zoomScaleNormal="100" zoomScaleSheetLayoutView="100" workbookViewId="0">
      <selection activeCell="B12" sqref="B12"/>
    </sheetView>
  </sheetViews>
  <sheetFormatPr defaultColWidth="8.90625" defaultRowHeight="14.5" x14ac:dyDescent="0.35"/>
  <cols>
    <col min="1" max="1" width="5.08984375" customWidth="1"/>
    <col min="2" max="2" width="11.6328125" customWidth="1"/>
    <col min="3" max="3" width="12" bestFit="1" customWidth="1"/>
    <col min="4" max="4" width="10.08984375" customWidth="1"/>
    <col min="5" max="5" width="9.6328125" customWidth="1"/>
    <col min="6" max="6" width="12.453125" customWidth="1"/>
    <col min="7" max="7" width="12" bestFit="1" customWidth="1"/>
    <col min="8" max="8" width="10.54296875" bestFit="1" customWidth="1"/>
    <col min="9" max="9" width="10" customWidth="1"/>
    <col min="10" max="10" width="10.36328125" customWidth="1"/>
    <col min="11" max="11" width="14.54296875" customWidth="1"/>
  </cols>
  <sheetData>
    <row r="1" spans="1:15" ht="22.5" x14ac:dyDescent="0.45">
      <c r="A1" s="285" t="s">
        <v>159</v>
      </c>
      <c r="B1" s="286"/>
      <c r="C1" s="286"/>
      <c r="D1" s="286"/>
      <c r="E1" s="286"/>
      <c r="F1" s="286"/>
      <c r="G1" s="286"/>
      <c r="H1" s="286"/>
      <c r="I1" s="286"/>
      <c r="J1" s="286"/>
      <c r="K1" s="286"/>
      <c r="L1" s="2"/>
      <c r="M1" s="2"/>
      <c r="N1" s="2"/>
      <c r="O1" s="2"/>
    </row>
    <row r="2" spans="1:15" ht="15" thickBot="1" x14ac:dyDescent="0.4">
      <c r="A2" s="161"/>
      <c r="B2" s="161"/>
      <c r="C2" s="161"/>
      <c r="D2" s="161"/>
      <c r="E2" s="161"/>
      <c r="F2" s="161"/>
      <c r="G2" s="161"/>
      <c r="H2" s="176"/>
      <c r="I2" s="161"/>
      <c r="J2" s="161"/>
      <c r="K2" s="161"/>
      <c r="L2" s="211"/>
    </row>
    <row r="3" spans="1:15" ht="15.5" thickTop="1" thickBot="1" x14ac:dyDescent="0.4">
      <c r="A3" s="161"/>
      <c r="B3" s="161"/>
      <c r="C3" s="161"/>
      <c r="D3" s="54" t="s">
        <v>4</v>
      </c>
      <c r="E3" s="287" t="s">
        <v>0</v>
      </c>
      <c r="F3" s="288"/>
      <c r="G3" s="289"/>
      <c r="H3" s="55" t="s">
        <v>7</v>
      </c>
      <c r="I3" s="161"/>
      <c r="J3" s="59" t="s">
        <v>5</v>
      </c>
      <c r="K3" s="161"/>
      <c r="L3" s="212"/>
    </row>
    <row r="4" spans="1:15" ht="15.5" thickTop="1" thickBot="1" x14ac:dyDescent="0.4">
      <c r="A4" s="161"/>
      <c r="B4" s="27" t="s">
        <v>29</v>
      </c>
      <c r="C4" s="161"/>
      <c r="D4" s="56" t="s">
        <v>25</v>
      </c>
      <c r="E4" s="57" t="s">
        <v>1</v>
      </c>
      <c r="F4" s="57" t="s">
        <v>2</v>
      </c>
      <c r="G4" s="57" t="s">
        <v>3</v>
      </c>
      <c r="H4" s="58" t="s">
        <v>25</v>
      </c>
      <c r="I4" s="161"/>
      <c r="J4" s="60" t="s">
        <v>25</v>
      </c>
      <c r="K4" s="161"/>
      <c r="L4" s="212"/>
    </row>
    <row r="5" spans="1:15" ht="15.5" thickTop="1" thickBot="1" x14ac:dyDescent="0.4">
      <c r="A5" s="161"/>
      <c r="B5" s="9"/>
      <c r="C5" s="161"/>
      <c r="D5" s="30">
        <f>G72</f>
        <v>0</v>
      </c>
      <c r="E5" s="31">
        <f>K8</f>
        <v>0</v>
      </c>
      <c r="F5" s="32">
        <f>F38+K38</f>
        <v>0</v>
      </c>
      <c r="G5" s="33">
        <f>E5+F5</f>
        <v>0</v>
      </c>
      <c r="H5" s="34">
        <f>D5-G5</f>
        <v>0</v>
      </c>
      <c r="I5" s="9"/>
      <c r="J5" s="35">
        <f>K73</f>
        <v>0</v>
      </c>
      <c r="K5" s="161"/>
      <c r="L5" s="212"/>
    </row>
    <row r="6" spans="1:15" ht="15.5" thickTop="1" thickBot="1" x14ac:dyDescent="0.4">
      <c r="B6" s="148"/>
      <c r="C6" s="148"/>
      <c r="D6" s="142"/>
      <c r="E6" s="142"/>
      <c r="F6" s="142"/>
      <c r="G6" s="144"/>
      <c r="H6" s="142"/>
      <c r="I6" s="148"/>
      <c r="J6" s="142"/>
      <c r="K6" s="148"/>
      <c r="L6" s="213"/>
    </row>
    <row r="7" spans="1:15" ht="15" thickTop="1" x14ac:dyDescent="0.35">
      <c r="B7" s="290" t="s">
        <v>91</v>
      </c>
      <c r="C7" s="61" t="str">
        <f>Setup!C8</f>
        <v>Car Ins</v>
      </c>
      <c r="D7" s="61" t="str">
        <f>Setup!C9</f>
        <v>Phones</v>
      </c>
      <c r="E7" s="61" t="str">
        <f>Setup!C10</f>
        <v>Data Plans</v>
      </c>
      <c r="F7" s="61" t="str">
        <f>Setup!C11</f>
        <v>Internet</v>
      </c>
      <c r="G7" s="61" t="str">
        <f>Setup!C12</f>
        <v>Car Paymts</v>
      </c>
      <c r="H7" s="61" t="str">
        <f>Setup!C13</f>
        <v>Rents</v>
      </c>
      <c r="I7" s="61" t="str">
        <f>Setup!C14</f>
        <v>Bank Stmts</v>
      </c>
      <c r="J7" s="61" t="str">
        <f>Setup!C15</f>
        <v>Other 1</v>
      </c>
      <c r="K7" s="62" t="s">
        <v>3</v>
      </c>
    </row>
    <row r="8" spans="1:15" ht="15" thickBot="1" x14ac:dyDescent="0.4">
      <c r="B8" s="291"/>
      <c r="C8" s="37">
        <f>SUMIF($D$12:$D$32,Setup!C8,$E$12:$E$32) + SUMIF($I$12:$I$32,Setup!C8,$J$12:$J$32)</f>
        <v>0</v>
      </c>
      <c r="D8" s="37">
        <f>SUMIF($D$12:$D$32,Setup!C9,$E$12:$E$32) + SUMIF($I$12:$I$32,Setup!C9,$J$12:$J$32)</f>
        <v>0</v>
      </c>
      <c r="E8" s="37">
        <f>SUMIF($D$12:$D$32,Setup!C10,$E$12:$E$32) + SUMIF($I$12:$I$32,Setup!C10,$J$12:$J$32)</f>
        <v>0</v>
      </c>
      <c r="F8" s="37">
        <f>SUMIF($D$12:$D$32,Setup!C11,$E$12:$E$32) + SUMIF($I$12:$I$32,Setup!C11,$J$12:$J$32)</f>
        <v>0</v>
      </c>
      <c r="G8" s="37">
        <f>SUMIF($D$12:$D$32,Setup!C12,$E$12:$E$32) + SUMIF($I$12:$I$32,Setup!C12,$J$12:$J$32)</f>
        <v>0</v>
      </c>
      <c r="H8" s="37">
        <f>SUMIF($D$12:$D$32,Setup!C13,$E$12:$E$32) + SUMIF($I$12:$I$32,Setup!C13,$J$12:$J$32)</f>
        <v>0</v>
      </c>
      <c r="I8" s="37">
        <f>SUMIF($D$12:$D$32,Setup!C14,$E$12:$E$32) + SUMIF($I$12:$I$32,Setup!C14,$J$12:$J$32)</f>
        <v>0</v>
      </c>
      <c r="J8" s="37">
        <f>SUMIF($D$12:$D$32,Setup!C15,$E$12:$E$32) + SUMIF($I$12:$I$32,Setup!C15,$J$12:$J$32)</f>
        <v>0</v>
      </c>
      <c r="K8" s="36">
        <f>SUM(C8:J8)</f>
        <v>0</v>
      </c>
    </row>
    <row r="9" spans="1:15" ht="15.5" thickTop="1" thickBot="1" x14ac:dyDescent="0.4">
      <c r="A9" s="214"/>
      <c r="B9" s="142"/>
      <c r="C9" s="142"/>
      <c r="D9" s="142"/>
      <c r="E9" s="142"/>
      <c r="F9" s="142"/>
      <c r="G9" s="144"/>
      <c r="H9" s="142"/>
      <c r="I9" s="142"/>
      <c r="J9" s="142"/>
      <c r="K9" s="142"/>
      <c r="L9" s="214"/>
    </row>
    <row r="10" spans="1:15" ht="15" thickTop="1" x14ac:dyDescent="0.35">
      <c r="B10" s="292" t="s">
        <v>6</v>
      </c>
      <c r="C10" s="281"/>
      <c r="D10" s="281"/>
      <c r="E10" s="282"/>
      <c r="F10" s="140">
        <f>SUM(E12:E32)</f>
        <v>0</v>
      </c>
      <c r="G10" s="292" t="s">
        <v>92</v>
      </c>
      <c r="H10" s="281"/>
      <c r="I10" s="281"/>
      <c r="J10" s="282"/>
      <c r="K10" s="140">
        <f>SUM(J12:J32)</f>
        <v>0</v>
      </c>
    </row>
    <row r="11" spans="1:15" ht="15" thickBot="1" x14ac:dyDescent="0.4">
      <c r="B11" s="63" t="s">
        <v>8</v>
      </c>
      <c r="C11" s="40" t="s">
        <v>9</v>
      </c>
      <c r="D11" s="40" t="s">
        <v>21</v>
      </c>
      <c r="E11" s="141" t="s">
        <v>10</v>
      </c>
      <c r="F11" s="65" t="s">
        <v>11</v>
      </c>
      <c r="G11" s="63" t="s">
        <v>8</v>
      </c>
      <c r="H11" s="40" t="s">
        <v>9</v>
      </c>
      <c r="I11" s="40" t="s">
        <v>21</v>
      </c>
      <c r="J11" s="141" t="s">
        <v>10</v>
      </c>
      <c r="K11" s="65" t="s">
        <v>11</v>
      </c>
    </row>
    <row r="12" spans="1:15" ht="15" thickTop="1" x14ac:dyDescent="0.35">
      <c r="B12" s="156"/>
      <c r="C12" s="131"/>
      <c r="D12" s="131"/>
      <c r="E12" s="19"/>
      <c r="F12" s="132"/>
      <c r="G12" s="157"/>
      <c r="H12" s="131"/>
      <c r="I12" s="131"/>
      <c r="J12" s="15"/>
      <c r="K12" s="135"/>
    </row>
    <row r="13" spans="1:15" x14ac:dyDescent="0.35">
      <c r="B13" s="156"/>
      <c r="C13" s="131"/>
      <c r="D13" s="131"/>
      <c r="E13" s="19"/>
      <c r="F13" s="132"/>
      <c r="G13" s="158"/>
      <c r="H13" s="131"/>
      <c r="I13" s="131"/>
      <c r="J13" s="15"/>
      <c r="K13" s="135"/>
    </row>
    <row r="14" spans="1:15" x14ac:dyDescent="0.35">
      <c r="B14" s="156"/>
      <c r="C14" s="131"/>
      <c r="D14" s="131"/>
      <c r="E14" s="19"/>
      <c r="F14" s="132"/>
      <c r="G14" s="158"/>
      <c r="H14" s="131"/>
      <c r="I14" s="131"/>
      <c r="J14" s="15"/>
      <c r="K14" s="135"/>
    </row>
    <row r="15" spans="1:15" x14ac:dyDescent="0.35">
      <c r="B15" s="156"/>
      <c r="C15" s="131"/>
      <c r="D15" s="131"/>
      <c r="E15" s="19"/>
      <c r="F15" s="132"/>
      <c r="G15" s="158"/>
      <c r="H15" s="131"/>
      <c r="I15" s="131"/>
      <c r="J15" s="15"/>
      <c r="K15" s="135"/>
    </row>
    <row r="16" spans="1:15" x14ac:dyDescent="0.35">
      <c r="B16" s="16"/>
      <c r="C16" s="131"/>
      <c r="D16" s="131"/>
      <c r="E16" s="19"/>
      <c r="F16" s="132"/>
      <c r="G16" s="158"/>
      <c r="H16" s="131"/>
      <c r="I16" s="131"/>
      <c r="J16" s="15"/>
      <c r="K16" s="135"/>
    </row>
    <row r="17" spans="2:11" x14ac:dyDescent="0.35">
      <c r="B17" s="156"/>
      <c r="C17" s="131"/>
      <c r="D17" s="131"/>
      <c r="E17" s="19"/>
      <c r="F17" s="132"/>
      <c r="G17" s="158"/>
      <c r="H17" s="131"/>
      <c r="I17" s="131"/>
      <c r="J17" s="15"/>
      <c r="K17" s="135"/>
    </row>
    <row r="18" spans="2:11" x14ac:dyDescent="0.35">
      <c r="B18" s="156"/>
      <c r="C18" s="131"/>
      <c r="D18" s="131"/>
      <c r="E18" s="19"/>
      <c r="F18" s="132"/>
      <c r="G18" s="158"/>
      <c r="H18" s="131"/>
      <c r="I18" s="131"/>
      <c r="J18" s="15"/>
      <c r="K18" s="135"/>
    </row>
    <row r="19" spans="2:11" x14ac:dyDescent="0.35">
      <c r="B19" s="156"/>
      <c r="C19" s="131"/>
      <c r="D19" s="131"/>
      <c r="E19" s="19"/>
      <c r="F19" s="132"/>
      <c r="G19" s="158"/>
      <c r="H19" s="131"/>
      <c r="I19" s="131"/>
      <c r="J19" s="15"/>
      <c r="K19" s="135"/>
    </row>
    <row r="20" spans="2:11" x14ac:dyDescent="0.35">
      <c r="B20" s="156"/>
      <c r="C20" s="131"/>
      <c r="D20" s="131"/>
      <c r="E20" s="19"/>
      <c r="F20" s="132"/>
      <c r="G20" s="158"/>
      <c r="H20" s="131"/>
      <c r="I20" s="131"/>
      <c r="J20" s="15"/>
      <c r="K20" s="135"/>
    </row>
    <row r="21" spans="2:11" x14ac:dyDescent="0.35">
      <c r="B21" s="156"/>
      <c r="C21" s="131"/>
      <c r="D21" s="131"/>
      <c r="E21" s="19"/>
      <c r="F21" s="132"/>
      <c r="G21" s="158"/>
      <c r="H21" s="131"/>
      <c r="I21" s="131"/>
      <c r="J21" s="15"/>
      <c r="K21" s="135"/>
    </row>
    <row r="22" spans="2:11" x14ac:dyDescent="0.35">
      <c r="B22" s="156"/>
      <c r="C22" s="131"/>
      <c r="D22" s="131"/>
      <c r="E22" s="19"/>
      <c r="F22" s="132"/>
      <c r="G22" s="158"/>
      <c r="H22" s="131"/>
      <c r="I22" s="131"/>
      <c r="J22" s="15"/>
      <c r="K22" s="135"/>
    </row>
    <row r="23" spans="2:11" x14ac:dyDescent="0.35">
      <c r="B23" s="156"/>
      <c r="C23" s="131"/>
      <c r="D23" s="131"/>
      <c r="E23" s="19"/>
      <c r="F23" s="132"/>
      <c r="G23" s="158"/>
      <c r="H23" s="131"/>
      <c r="I23" s="131"/>
      <c r="J23" s="15"/>
      <c r="K23" s="135"/>
    </row>
    <row r="24" spans="2:11" x14ac:dyDescent="0.35">
      <c r="B24" s="156"/>
      <c r="C24" s="131"/>
      <c r="D24" s="131"/>
      <c r="E24" s="19"/>
      <c r="F24" s="132"/>
      <c r="G24" s="158"/>
      <c r="H24" s="131"/>
      <c r="I24" s="131"/>
      <c r="J24" s="15"/>
      <c r="K24" s="135"/>
    </row>
    <row r="25" spans="2:11" x14ac:dyDescent="0.35">
      <c r="B25" s="156"/>
      <c r="C25" s="131"/>
      <c r="D25" s="131"/>
      <c r="E25" s="19"/>
      <c r="F25" s="132"/>
      <c r="G25" s="158"/>
      <c r="H25" s="131"/>
      <c r="I25" s="131"/>
      <c r="J25" s="15"/>
      <c r="K25" s="135"/>
    </row>
    <row r="26" spans="2:11" x14ac:dyDescent="0.35">
      <c r="B26" s="156"/>
      <c r="C26" s="131"/>
      <c r="D26" s="131"/>
      <c r="E26" s="19"/>
      <c r="F26" s="132"/>
      <c r="G26" s="133"/>
      <c r="H26" s="131"/>
      <c r="I26" s="131"/>
      <c r="J26" s="15"/>
      <c r="K26" s="135"/>
    </row>
    <row r="27" spans="2:11" x14ac:dyDescent="0.35">
      <c r="B27" s="156"/>
      <c r="C27" s="131"/>
      <c r="D27" s="131"/>
      <c r="E27" s="19"/>
      <c r="F27" s="132"/>
      <c r="G27" s="133"/>
      <c r="H27" s="131"/>
      <c r="I27" s="131"/>
      <c r="J27" s="15"/>
      <c r="K27" s="135"/>
    </row>
    <row r="28" spans="2:11" x14ac:dyDescent="0.35">
      <c r="B28" s="156"/>
      <c r="C28" s="131"/>
      <c r="D28" s="131"/>
      <c r="E28" s="19"/>
      <c r="F28" s="132"/>
      <c r="G28" s="133"/>
      <c r="H28" s="131"/>
      <c r="I28" s="131"/>
      <c r="J28" s="15"/>
      <c r="K28" s="135"/>
    </row>
    <row r="29" spans="2:11" x14ac:dyDescent="0.35">
      <c r="B29" s="156"/>
      <c r="C29" s="131"/>
      <c r="D29" s="131"/>
      <c r="E29" s="19"/>
      <c r="F29" s="132"/>
      <c r="G29" s="133"/>
      <c r="H29" s="131"/>
      <c r="I29" s="131"/>
      <c r="J29" s="15"/>
      <c r="K29" s="135"/>
    </row>
    <row r="30" spans="2:11" x14ac:dyDescent="0.35">
      <c r="B30" s="156"/>
      <c r="C30" s="131"/>
      <c r="D30" s="131"/>
      <c r="E30" s="19"/>
      <c r="F30" s="132"/>
      <c r="G30" s="133"/>
      <c r="H30" s="131"/>
      <c r="I30" s="131"/>
      <c r="J30" s="15"/>
      <c r="K30" s="135"/>
    </row>
    <row r="31" spans="2:11" x14ac:dyDescent="0.35">
      <c r="B31" s="156"/>
      <c r="C31" s="131"/>
      <c r="D31" s="131"/>
      <c r="E31" s="19"/>
      <c r="F31" s="132"/>
      <c r="G31" s="133"/>
      <c r="H31" s="131"/>
      <c r="I31" s="131"/>
      <c r="J31" s="15"/>
      <c r="K31" s="135"/>
    </row>
    <row r="32" spans="2:11" x14ac:dyDescent="0.35">
      <c r="B32" s="156"/>
      <c r="C32" s="131"/>
      <c r="D32" s="131"/>
      <c r="E32" s="19"/>
      <c r="F32" s="165"/>
      <c r="G32" s="164"/>
      <c r="H32" s="131"/>
      <c r="I32" s="131"/>
      <c r="J32" s="15"/>
      <c r="K32" s="135"/>
    </row>
    <row r="33" spans="1:12" ht="15" thickBot="1" x14ac:dyDescent="0.4">
      <c r="A33" s="214"/>
      <c r="B33" s="161"/>
      <c r="C33" s="161"/>
      <c r="D33" s="161"/>
      <c r="E33" s="161"/>
      <c r="F33" s="161"/>
      <c r="G33" s="163"/>
      <c r="H33" s="161"/>
      <c r="I33" s="161"/>
      <c r="J33" s="161"/>
      <c r="K33" s="161"/>
      <c r="L33" s="214"/>
    </row>
    <row r="34" spans="1:12" ht="15.5" thickTop="1" thickBot="1" x14ac:dyDescent="0.4">
      <c r="B34" s="295" t="s">
        <v>108</v>
      </c>
      <c r="C34" s="296"/>
      <c r="D34" s="161"/>
      <c r="E34" s="161"/>
      <c r="F34" s="161"/>
      <c r="G34" s="161"/>
      <c r="H34" s="161"/>
      <c r="I34" s="161"/>
      <c r="J34" s="161"/>
      <c r="K34" s="161"/>
      <c r="L34" s="214"/>
    </row>
    <row r="35" spans="1:12" ht="15" thickTop="1" x14ac:dyDescent="0.35">
      <c r="B35" s="298" t="s">
        <v>22</v>
      </c>
      <c r="C35" s="61" t="str">
        <f>Setup!F8</f>
        <v>Fuel</v>
      </c>
      <c r="D35" s="61" t="str">
        <f>Setup!F9</f>
        <v>Meals</v>
      </c>
      <c r="E35" s="61" t="str">
        <f>Setup!F10</f>
        <v>Repairs</v>
      </c>
      <c r="F35" s="61" t="str">
        <f>Setup!F11</f>
        <v>ATM Fees</v>
      </c>
      <c r="G35" s="61" t="str">
        <f>Setup!F12</f>
        <v>Supplies</v>
      </c>
      <c r="H35" s="61" t="str">
        <f>Setup!F13</f>
        <v>Tolls</v>
      </c>
      <c r="I35" s="61" t="str">
        <f>Setup!F14</f>
        <v>Misc 2</v>
      </c>
      <c r="J35" s="61" t="str">
        <f>Setup!F15</f>
        <v>Misc 1</v>
      </c>
      <c r="K35" s="62" t="s">
        <v>3</v>
      </c>
    </row>
    <row r="36" spans="1:12" ht="15" thickBot="1" x14ac:dyDescent="0.4">
      <c r="B36" s="299"/>
      <c r="C36" s="37">
        <f>SUMIF($D40:$D66,Setup!F8,$E40:$E66) + SUMIF($I40:$I66,Setup!F8,$J40:$J66)</f>
        <v>0</v>
      </c>
      <c r="D36" s="37">
        <f>SUMIF($D40:$D66,Setup!F9,$E40:$E66) + SUMIF($I40:$I66,Setup!F9,$J40:$J66)</f>
        <v>0</v>
      </c>
      <c r="E36" s="37">
        <f>SUMIF($D40:$D66,Setup!F10,$E40:$E66) + SUMIF($I40:$I66,Setup!F10,$J40:$J66)</f>
        <v>0</v>
      </c>
      <c r="F36" s="37">
        <f>SUMIF($D40:$D66,Setup!F11,$E40:$E66) + SUMIF($I40:$I66,Setup!F11,$J40:$J66)</f>
        <v>0</v>
      </c>
      <c r="G36" s="37">
        <f>SUMIF($D40:$D66,Setup!F12,$E40:$E66) + SUMIF($I40:$I66,Setup!F12,$J40:$J66)</f>
        <v>0</v>
      </c>
      <c r="H36" s="37">
        <f>SUMIF($D40:$D66,Setup!F13,$E40:$E66) + SUMIF($I40:$I66,Setup!F13,$J40:$J66)</f>
        <v>0</v>
      </c>
      <c r="I36" s="37">
        <f>SUMIF($D40:$D66,Setup!F14,$E40:$E66) + SUMIF($I40:$I66,Setup!F14,$J40:$J66)</f>
        <v>0</v>
      </c>
      <c r="J36" s="37">
        <f>SUMIF($D40:$D66,Setup!F15,$E40:$E66) + SUMIF($I40:$I66,Setup!F15,$J40:$J66)</f>
        <v>0</v>
      </c>
      <c r="K36" s="38">
        <f>SUM(C36:J36)</f>
        <v>0</v>
      </c>
    </row>
    <row r="37" spans="1:12" ht="15.5" thickTop="1" thickBot="1" x14ac:dyDescent="0.4">
      <c r="A37" s="214"/>
      <c r="B37" s="142"/>
      <c r="C37" s="142"/>
      <c r="D37" s="142"/>
      <c r="E37" s="142"/>
      <c r="F37" s="142"/>
      <c r="G37" s="144"/>
      <c r="H37" s="142"/>
      <c r="I37" s="142"/>
      <c r="J37" s="142"/>
      <c r="K37" s="142"/>
      <c r="L37" s="214"/>
    </row>
    <row r="38" spans="1:12" ht="15" thickTop="1" x14ac:dyDescent="0.35">
      <c r="B38" s="292" t="s">
        <v>49</v>
      </c>
      <c r="C38" s="281"/>
      <c r="D38" s="281"/>
      <c r="E38" s="282"/>
      <c r="F38" s="39">
        <f>SUM(E40:E66)</f>
        <v>0</v>
      </c>
      <c r="G38" s="292" t="s">
        <v>50</v>
      </c>
      <c r="H38" s="281"/>
      <c r="I38" s="281"/>
      <c r="J38" s="282"/>
      <c r="K38" s="39">
        <f>SUM(J40:J66)</f>
        <v>0</v>
      </c>
    </row>
    <row r="39" spans="1:12" ht="15" thickBot="1" x14ac:dyDescent="0.4">
      <c r="B39" s="63" t="s">
        <v>8</v>
      </c>
      <c r="C39" s="40" t="s">
        <v>9</v>
      </c>
      <c r="D39" s="40" t="s">
        <v>21</v>
      </c>
      <c r="E39" s="64" t="s">
        <v>10</v>
      </c>
      <c r="F39" s="65" t="s">
        <v>11</v>
      </c>
      <c r="G39" s="63" t="s">
        <v>8</v>
      </c>
      <c r="H39" s="40" t="s">
        <v>9</v>
      </c>
      <c r="I39" s="40" t="s">
        <v>21</v>
      </c>
      <c r="J39" s="64" t="s">
        <v>10</v>
      </c>
      <c r="K39" s="65" t="s">
        <v>11</v>
      </c>
    </row>
    <row r="40" spans="1:12" ht="15" thickTop="1" x14ac:dyDescent="0.35">
      <c r="B40" s="11"/>
      <c r="C40" s="134"/>
      <c r="D40" s="136"/>
      <c r="E40" s="12"/>
      <c r="F40" s="137"/>
      <c r="G40" s="133"/>
      <c r="H40" s="136"/>
      <c r="I40" s="136"/>
      <c r="J40" s="13"/>
      <c r="K40" s="136"/>
    </row>
    <row r="41" spans="1:12" x14ac:dyDescent="0.35">
      <c r="B41" s="16"/>
      <c r="C41" s="135"/>
      <c r="D41" s="136"/>
      <c r="E41" s="15"/>
      <c r="F41" s="138"/>
      <c r="G41" s="133"/>
      <c r="H41" s="135"/>
      <c r="I41" s="136"/>
      <c r="J41" s="15"/>
      <c r="K41" s="135"/>
    </row>
    <row r="42" spans="1:12" x14ac:dyDescent="0.35">
      <c r="B42" s="17"/>
      <c r="C42" s="135"/>
      <c r="D42" s="136"/>
      <c r="E42" s="15"/>
      <c r="F42" s="138"/>
      <c r="G42" s="20"/>
      <c r="H42" s="135"/>
      <c r="I42" s="136"/>
      <c r="J42" s="15"/>
      <c r="K42" s="135"/>
    </row>
    <row r="43" spans="1:12" x14ac:dyDescent="0.35">
      <c r="B43" s="17"/>
      <c r="C43" s="135"/>
      <c r="D43" s="136"/>
      <c r="E43" s="19"/>
      <c r="F43" s="132"/>
      <c r="G43" s="20"/>
      <c r="H43" s="135"/>
      <c r="I43" s="136"/>
      <c r="J43" s="15"/>
      <c r="K43" s="135"/>
    </row>
    <row r="44" spans="1:12" x14ac:dyDescent="0.35">
      <c r="B44" s="17"/>
      <c r="C44" s="135"/>
      <c r="D44" s="136"/>
      <c r="E44" s="19"/>
      <c r="F44" s="132"/>
      <c r="G44" s="20"/>
      <c r="H44" s="135"/>
      <c r="I44" s="135"/>
      <c r="J44" s="15"/>
      <c r="K44" s="135"/>
    </row>
    <row r="45" spans="1:12" x14ac:dyDescent="0.35">
      <c r="B45" s="17"/>
      <c r="C45" s="135"/>
      <c r="D45" s="136"/>
      <c r="E45" s="15"/>
      <c r="F45" s="138"/>
      <c r="G45" s="20"/>
      <c r="H45" s="135"/>
      <c r="I45" s="136"/>
      <c r="J45" s="15"/>
      <c r="K45" s="135"/>
    </row>
    <row r="46" spans="1:12" x14ac:dyDescent="0.35">
      <c r="B46" s="17"/>
      <c r="C46" s="135"/>
      <c r="D46" s="136"/>
      <c r="E46" s="15"/>
      <c r="F46" s="138"/>
      <c r="G46" s="20"/>
      <c r="H46" s="135"/>
      <c r="I46" s="136"/>
      <c r="J46" s="15"/>
      <c r="K46" s="135"/>
    </row>
    <row r="47" spans="1:12" x14ac:dyDescent="0.35">
      <c r="B47" s="17"/>
      <c r="C47" s="135"/>
      <c r="D47" s="136"/>
      <c r="E47" s="15"/>
      <c r="F47" s="138"/>
      <c r="G47" s="20"/>
      <c r="H47" s="135"/>
      <c r="I47" s="136"/>
      <c r="J47" s="15"/>
      <c r="K47" s="135"/>
    </row>
    <row r="48" spans="1:12" x14ac:dyDescent="0.35">
      <c r="B48" s="17"/>
      <c r="C48" s="135"/>
      <c r="D48" s="136"/>
      <c r="E48" s="15"/>
      <c r="F48" s="138"/>
      <c r="G48" s="20"/>
      <c r="H48" s="135"/>
      <c r="I48" s="135"/>
      <c r="J48" s="15"/>
      <c r="K48" s="135"/>
    </row>
    <row r="49" spans="2:12" x14ac:dyDescent="0.35">
      <c r="B49" s="17"/>
      <c r="C49" s="135"/>
      <c r="D49" s="136"/>
      <c r="E49" s="15"/>
      <c r="F49" s="138"/>
      <c r="G49" s="20"/>
      <c r="H49" s="135"/>
      <c r="I49" s="136"/>
      <c r="J49" s="15"/>
      <c r="K49" s="135"/>
    </row>
    <row r="50" spans="2:12" x14ac:dyDescent="0.35">
      <c r="B50" s="17"/>
      <c r="C50" s="135"/>
      <c r="D50" s="136"/>
      <c r="E50" s="15"/>
      <c r="F50" s="138"/>
      <c r="G50" s="20"/>
      <c r="H50" s="139"/>
      <c r="I50" s="136"/>
      <c r="J50" s="19"/>
      <c r="K50" s="135"/>
    </row>
    <row r="51" spans="2:12" x14ac:dyDescent="0.35">
      <c r="B51" s="17"/>
      <c r="C51" s="135"/>
      <c r="D51" s="136"/>
      <c r="E51" s="15"/>
      <c r="F51" s="138"/>
      <c r="G51" s="20"/>
      <c r="H51" s="131"/>
      <c r="I51" s="136"/>
      <c r="J51" s="15"/>
      <c r="K51" s="131"/>
    </row>
    <row r="52" spans="2:12" x14ac:dyDescent="0.35">
      <c r="B52" s="17"/>
      <c r="C52" s="135"/>
      <c r="D52" s="136"/>
      <c r="E52" s="15"/>
      <c r="F52" s="138"/>
      <c r="G52" s="20"/>
      <c r="H52" s="135"/>
      <c r="I52" s="135"/>
      <c r="J52" s="15"/>
      <c r="K52" s="135"/>
    </row>
    <row r="53" spans="2:12" x14ac:dyDescent="0.35">
      <c r="B53" s="17"/>
      <c r="C53" s="135"/>
      <c r="D53" s="136"/>
      <c r="E53" s="15"/>
      <c r="F53" s="138"/>
      <c r="G53" s="20"/>
      <c r="H53" s="135"/>
      <c r="I53" s="136"/>
      <c r="J53" s="15"/>
      <c r="K53" s="135"/>
      <c r="L53" s="1"/>
    </row>
    <row r="54" spans="2:12" x14ac:dyDescent="0.35">
      <c r="B54" s="17"/>
      <c r="C54" s="135"/>
      <c r="D54" s="136"/>
      <c r="E54" s="15"/>
      <c r="F54" s="138"/>
      <c r="G54" s="20"/>
      <c r="H54" s="135"/>
      <c r="I54" s="136"/>
      <c r="J54" s="15"/>
      <c r="K54" s="135"/>
      <c r="L54" s="1"/>
    </row>
    <row r="55" spans="2:12" x14ac:dyDescent="0.35">
      <c r="B55" s="17"/>
      <c r="C55" s="135"/>
      <c r="D55" s="136"/>
      <c r="E55" s="15"/>
      <c r="F55" s="138"/>
      <c r="G55" s="20"/>
      <c r="H55" s="135"/>
      <c r="I55" s="136"/>
      <c r="J55" s="15"/>
      <c r="K55" s="135"/>
      <c r="L55" s="1"/>
    </row>
    <row r="56" spans="2:12" x14ac:dyDescent="0.35">
      <c r="B56" s="17"/>
      <c r="C56" s="135"/>
      <c r="D56" s="136"/>
      <c r="E56" s="15"/>
      <c r="F56" s="138"/>
      <c r="G56" s="20"/>
      <c r="H56" s="135"/>
      <c r="I56" s="135"/>
      <c r="J56" s="15"/>
      <c r="K56" s="135"/>
      <c r="L56" s="1"/>
    </row>
    <row r="57" spans="2:12" x14ac:dyDescent="0.35">
      <c r="B57" s="17"/>
      <c r="C57" s="135"/>
      <c r="D57" s="136"/>
      <c r="E57" s="15"/>
      <c r="F57" s="138"/>
      <c r="G57" s="20"/>
      <c r="H57" s="135"/>
      <c r="I57" s="135"/>
      <c r="J57" s="15"/>
      <c r="K57" s="135"/>
      <c r="L57" s="1"/>
    </row>
    <row r="58" spans="2:12" x14ac:dyDescent="0.35">
      <c r="B58" s="17"/>
      <c r="C58" s="135"/>
      <c r="D58" s="136"/>
      <c r="E58" s="15"/>
      <c r="F58" s="138"/>
      <c r="G58" s="20"/>
      <c r="H58" s="135"/>
      <c r="I58" s="135"/>
      <c r="J58" s="15"/>
      <c r="K58" s="135"/>
      <c r="L58" s="1"/>
    </row>
    <row r="59" spans="2:12" x14ac:dyDescent="0.35">
      <c r="B59" s="17"/>
      <c r="C59" s="135"/>
      <c r="D59" s="136"/>
      <c r="E59" s="15"/>
      <c r="F59" s="138"/>
      <c r="G59" s="20"/>
      <c r="H59" s="135"/>
      <c r="I59" s="135"/>
      <c r="J59" s="15"/>
      <c r="K59" s="135"/>
      <c r="L59" s="1"/>
    </row>
    <row r="60" spans="2:12" x14ac:dyDescent="0.35">
      <c r="B60" s="17"/>
      <c r="C60" s="135"/>
      <c r="D60" s="136"/>
      <c r="E60" s="15"/>
      <c r="F60" s="138"/>
      <c r="G60" s="20"/>
      <c r="H60" s="135"/>
      <c r="I60" s="135"/>
      <c r="J60" s="15"/>
      <c r="K60" s="135"/>
      <c r="L60" s="1"/>
    </row>
    <row r="61" spans="2:12" x14ac:dyDescent="0.35">
      <c r="B61" s="17"/>
      <c r="C61" s="135"/>
      <c r="D61" s="136"/>
      <c r="E61" s="15"/>
      <c r="F61" s="138"/>
      <c r="G61" s="20"/>
      <c r="H61" s="135"/>
      <c r="I61" s="136"/>
      <c r="J61" s="15"/>
      <c r="K61" s="135"/>
      <c r="L61" s="1"/>
    </row>
    <row r="62" spans="2:12" x14ac:dyDescent="0.35">
      <c r="B62" s="17"/>
      <c r="C62" s="135"/>
      <c r="D62" s="136"/>
      <c r="E62" s="15"/>
      <c r="F62" s="138"/>
      <c r="G62" s="20"/>
      <c r="H62" s="135"/>
      <c r="I62" s="136"/>
      <c r="J62" s="15"/>
      <c r="K62" s="135"/>
      <c r="L62" s="1"/>
    </row>
    <row r="63" spans="2:12" x14ac:dyDescent="0.35">
      <c r="B63" s="17"/>
      <c r="C63" s="135"/>
      <c r="D63" s="136"/>
      <c r="E63" s="15"/>
      <c r="F63" s="138"/>
      <c r="G63" s="20"/>
      <c r="H63" s="135"/>
      <c r="I63" s="135"/>
      <c r="J63" s="15"/>
      <c r="K63" s="135"/>
      <c r="L63" s="1"/>
    </row>
    <row r="64" spans="2:12" x14ac:dyDescent="0.35">
      <c r="B64" s="17"/>
      <c r="C64" s="135"/>
      <c r="D64" s="136"/>
      <c r="E64" s="15"/>
      <c r="F64" s="138"/>
      <c r="G64" s="20"/>
      <c r="H64" s="135"/>
      <c r="I64" s="135"/>
      <c r="J64" s="15"/>
      <c r="K64" s="135"/>
      <c r="L64" s="1"/>
    </row>
    <row r="65" spans="1:12" x14ac:dyDescent="0.35">
      <c r="B65" s="17"/>
      <c r="C65" s="135"/>
      <c r="D65" s="136"/>
      <c r="E65" s="15"/>
      <c r="F65" s="138"/>
      <c r="G65" s="20"/>
      <c r="H65" s="135"/>
      <c r="I65" s="135"/>
      <c r="J65" s="15"/>
      <c r="K65" s="135"/>
      <c r="L65" s="1"/>
    </row>
    <row r="66" spans="1:12" x14ac:dyDescent="0.35">
      <c r="B66" s="16"/>
      <c r="C66" s="135"/>
      <c r="D66" s="136"/>
      <c r="E66" s="15"/>
      <c r="F66" s="138"/>
      <c r="G66" s="20"/>
      <c r="H66" s="135"/>
      <c r="I66" s="135"/>
      <c r="J66" s="15"/>
      <c r="K66" s="135"/>
      <c r="L66" s="1"/>
    </row>
    <row r="67" spans="1:12" ht="15" thickBot="1" x14ac:dyDescent="0.4">
      <c r="A67" s="214"/>
      <c r="B67" s="188"/>
      <c r="C67" s="189"/>
      <c r="D67" s="190"/>
      <c r="E67" s="189"/>
      <c r="F67" s="189"/>
      <c r="G67" s="189"/>
      <c r="H67" s="189"/>
      <c r="I67" s="189"/>
      <c r="J67" s="189"/>
      <c r="K67" s="189"/>
      <c r="L67" s="215"/>
    </row>
    <row r="68" spans="1:12" ht="15.5" thickTop="1" thickBot="1" x14ac:dyDescent="0.4">
      <c r="B68" s="295" t="s">
        <v>14</v>
      </c>
      <c r="C68" s="296"/>
      <c r="D68" s="148"/>
      <c r="E68" s="148"/>
      <c r="F68" s="148"/>
      <c r="G68" s="159"/>
      <c r="H68" s="148"/>
      <c r="I68" s="148"/>
      <c r="J68" s="148"/>
      <c r="K68" s="148"/>
      <c r="L68" s="215"/>
    </row>
    <row r="69" spans="1:12" ht="15" thickTop="1" x14ac:dyDescent="0.35">
      <c r="B69" s="278" t="s">
        <v>27</v>
      </c>
      <c r="C69" s="61" t="str">
        <f>Setup!I8</f>
        <v>4 Guys</v>
      </c>
      <c r="D69" s="61" t="str">
        <f>Setup!I9</f>
        <v>Quick Pac</v>
      </c>
      <c r="E69" s="61" t="str">
        <f>Setup!I10</f>
        <v>Lyft</v>
      </c>
      <c r="F69" s="61" t="str">
        <f>Setup!I11</f>
        <v xml:space="preserve">Uber </v>
      </c>
      <c r="G69" s="61" t="str">
        <f>Setup!I12</f>
        <v>Pizza King</v>
      </c>
      <c r="H69" s="61" t="str">
        <f>Setup!I13</f>
        <v>Auto Parts</v>
      </c>
      <c r="I69" s="61" t="str">
        <f>Setup!I14</f>
        <v>Amazon</v>
      </c>
      <c r="J69" s="61" t="str">
        <f>Setup!I15</f>
        <v>301 Club</v>
      </c>
      <c r="K69" s="62" t="s">
        <v>3</v>
      </c>
    </row>
    <row r="70" spans="1:12" ht="15" thickBot="1" x14ac:dyDescent="0.4">
      <c r="B70" s="279"/>
      <c r="C70" s="37">
        <f>SUMIF($F74:$F100,Setup!I8,$E74:$E100)</f>
        <v>0</v>
      </c>
      <c r="D70" s="37">
        <f>SUMIF($F74:$F100,Setup!I9,$E74:$E100)</f>
        <v>0</v>
      </c>
      <c r="E70" s="37">
        <f>SUMIF($F74:$F100,Setup!I10,$E74:$E100)</f>
        <v>0</v>
      </c>
      <c r="F70" s="37">
        <f>SUMIF($F74:$F100,Setup!I11,$E74:$E100)</f>
        <v>0</v>
      </c>
      <c r="G70" s="37">
        <f>SUMIF($F74:$F100,Setup!I12,$E74:$E100)</f>
        <v>0</v>
      </c>
      <c r="H70" s="37">
        <f>SUMIF($F74:$F100,Setup!I13,$E74:$E100)</f>
        <v>0</v>
      </c>
      <c r="I70" s="37">
        <f>SUMIF($F74:$F100,Setup!I14,$E74:$E100)</f>
        <v>0</v>
      </c>
      <c r="J70" s="37">
        <f>SUMIF($F74:$F100,Setup!I15,$E74:$E100)</f>
        <v>0</v>
      </c>
      <c r="K70" s="41">
        <f>SUM(C70:J70)</f>
        <v>0</v>
      </c>
    </row>
    <row r="71" spans="1:12" ht="15.5" thickTop="1" thickBot="1" x14ac:dyDescent="0.4">
      <c r="A71" s="214"/>
      <c r="B71" s="142"/>
      <c r="C71" s="142"/>
      <c r="D71" s="142"/>
      <c r="E71" s="142"/>
      <c r="F71" s="142"/>
      <c r="G71" s="144"/>
      <c r="H71" s="142"/>
      <c r="I71" s="142"/>
      <c r="J71" s="142"/>
      <c r="K71" s="142"/>
      <c r="L71" s="214"/>
    </row>
    <row r="72" spans="1:12" ht="15" thickTop="1" x14ac:dyDescent="0.35">
      <c r="B72" s="42">
        <f>SUM(D74:D100)</f>
        <v>0</v>
      </c>
      <c r="C72" s="280" t="s">
        <v>14</v>
      </c>
      <c r="D72" s="281"/>
      <c r="E72" s="281"/>
      <c r="F72" s="282"/>
      <c r="G72" s="155">
        <f>SUM(E74:E100)</f>
        <v>0</v>
      </c>
      <c r="H72" s="283" t="s">
        <v>17</v>
      </c>
      <c r="I72" s="284"/>
      <c r="J72" s="284"/>
      <c r="K72" s="62" t="s">
        <v>3</v>
      </c>
    </row>
    <row r="73" spans="1:12" ht="15" thickBot="1" x14ac:dyDescent="0.4">
      <c r="B73" s="63" t="s">
        <v>8</v>
      </c>
      <c r="C73" s="40" t="s">
        <v>9</v>
      </c>
      <c r="D73" s="66" t="s">
        <v>15</v>
      </c>
      <c r="E73" s="67" t="s">
        <v>16</v>
      </c>
      <c r="F73" s="40" t="s">
        <v>24</v>
      </c>
      <c r="G73" s="151" t="s">
        <v>11</v>
      </c>
      <c r="H73" s="63" t="s">
        <v>122</v>
      </c>
      <c r="I73" s="40" t="s">
        <v>18</v>
      </c>
      <c r="J73" s="40" t="s">
        <v>19</v>
      </c>
      <c r="K73" s="43">
        <f>SUM(K74:K100)</f>
        <v>0</v>
      </c>
    </row>
    <row r="74" spans="1:12" ht="15" thickTop="1" x14ac:dyDescent="0.35">
      <c r="B74" s="28"/>
      <c r="C74" s="24"/>
      <c r="D74" s="25"/>
      <c r="E74" s="25"/>
      <c r="F74" s="26"/>
      <c r="G74" s="150"/>
      <c r="H74" s="152"/>
      <c r="I74" s="23"/>
      <c r="J74" s="23"/>
      <c r="K74" s="44" t="str">
        <f t="shared" ref="K74:K100" si="0">IF(OR(ISBLANK(H74), ISBLANK(I74), J74-I74 &lt;1)," ",J74-I74)</f>
        <v xml:space="preserve"> </v>
      </c>
    </row>
    <row r="75" spans="1:12" x14ac:dyDescent="0.35">
      <c r="B75" s="29"/>
      <c r="C75" s="18"/>
      <c r="D75" s="19"/>
      <c r="E75" s="19"/>
      <c r="F75" s="18"/>
      <c r="G75" s="132"/>
      <c r="H75" s="153"/>
      <c r="I75" s="47"/>
      <c r="J75" s="47"/>
      <c r="K75" s="44" t="str">
        <f t="shared" si="0"/>
        <v xml:space="preserve"> </v>
      </c>
    </row>
    <row r="76" spans="1:12" x14ac:dyDescent="0.35">
      <c r="B76" s="17"/>
      <c r="C76" s="18"/>
      <c r="D76" s="19"/>
      <c r="E76" s="19"/>
      <c r="F76" s="18"/>
      <c r="G76" s="132"/>
      <c r="H76" s="154"/>
      <c r="I76" s="21"/>
      <c r="J76" s="21"/>
      <c r="K76" s="44" t="str">
        <f t="shared" si="0"/>
        <v xml:space="preserve"> </v>
      </c>
    </row>
    <row r="77" spans="1:12" x14ac:dyDescent="0.35">
      <c r="B77" s="17"/>
      <c r="C77" s="18"/>
      <c r="D77" s="19"/>
      <c r="E77" s="19"/>
      <c r="F77" s="18"/>
      <c r="G77" s="132"/>
      <c r="H77" s="154"/>
      <c r="I77" s="21"/>
      <c r="J77" s="21"/>
      <c r="K77" s="44" t="str">
        <f t="shared" si="0"/>
        <v xml:space="preserve"> </v>
      </c>
    </row>
    <row r="78" spans="1:12" x14ac:dyDescent="0.35">
      <c r="B78" s="16"/>
      <c r="C78" s="18"/>
      <c r="D78" s="19"/>
      <c r="E78" s="19"/>
      <c r="F78" s="18"/>
      <c r="G78" s="132"/>
      <c r="H78" s="154"/>
      <c r="I78" s="47"/>
      <c r="J78" s="47"/>
      <c r="K78" s="44" t="str">
        <f t="shared" si="0"/>
        <v xml:space="preserve"> </v>
      </c>
    </row>
    <row r="79" spans="1:12" x14ac:dyDescent="0.35">
      <c r="B79" s="146"/>
      <c r="C79" s="18"/>
      <c r="D79" s="19"/>
      <c r="E79" s="19"/>
      <c r="F79" s="18"/>
      <c r="G79" s="132"/>
      <c r="H79" s="154"/>
      <c r="I79" s="47"/>
      <c r="J79" s="47"/>
      <c r="K79" s="44" t="str">
        <f t="shared" si="0"/>
        <v xml:space="preserve"> </v>
      </c>
    </row>
    <row r="80" spans="1:12" x14ac:dyDescent="0.35">
      <c r="B80" s="17"/>
      <c r="C80" s="18"/>
      <c r="D80" s="19"/>
      <c r="E80" s="19"/>
      <c r="F80" s="18"/>
      <c r="G80" s="132"/>
      <c r="H80" s="154"/>
      <c r="I80" s="21"/>
      <c r="J80" s="21"/>
      <c r="K80" s="44" t="str">
        <f t="shared" si="0"/>
        <v xml:space="preserve"> </v>
      </c>
    </row>
    <row r="81" spans="2:12" x14ac:dyDescent="0.35">
      <c r="B81" s="29"/>
      <c r="C81" s="14"/>
      <c r="D81" s="15"/>
      <c r="E81" s="15"/>
      <c r="F81" s="18"/>
      <c r="G81" s="138"/>
      <c r="H81" s="154"/>
      <c r="I81" s="21"/>
      <c r="J81" s="21"/>
      <c r="K81" s="44" t="str">
        <f t="shared" si="0"/>
        <v xml:space="preserve"> </v>
      </c>
      <c r="L81" t="s">
        <v>23</v>
      </c>
    </row>
    <row r="82" spans="2:12" x14ac:dyDescent="0.35">
      <c r="B82" s="17"/>
      <c r="C82" s="14"/>
      <c r="D82" s="15"/>
      <c r="E82" s="15"/>
      <c r="F82" s="18"/>
      <c r="G82" s="138"/>
      <c r="H82" s="154"/>
      <c r="I82" s="21"/>
      <c r="J82" s="21"/>
      <c r="K82" s="44" t="str">
        <f t="shared" si="0"/>
        <v xml:space="preserve"> </v>
      </c>
    </row>
    <row r="83" spans="2:12" x14ac:dyDescent="0.35">
      <c r="B83" s="17"/>
      <c r="C83" s="18"/>
      <c r="D83" s="19"/>
      <c r="E83" s="19"/>
      <c r="F83" s="18"/>
      <c r="G83" s="132"/>
      <c r="H83" s="154"/>
      <c r="I83" s="47"/>
      <c r="J83" s="47"/>
      <c r="K83" s="44" t="str">
        <f t="shared" si="0"/>
        <v xml:space="preserve"> </v>
      </c>
    </row>
    <row r="84" spans="2:12" x14ac:dyDescent="0.35">
      <c r="B84" s="16"/>
      <c r="C84" s="14"/>
      <c r="D84" s="15"/>
      <c r="E84" s="15"/>
      <c r="F84" s="18"/>
      <c r="G84" s="138"/>
      <c r="H84" s="154"/>
      <c r="I84" s="21"/>
      <c r="J84" s="21"/>
      <c r="K84" s="44" t="str">
        <f t="shared" si="0"/>
        <v xml:space="preserve"> </v>
      </c>
    </row>
    <row r="85" spans="2:12" x14ac:dyDescent="0.35">
      <c r="B85" s="146"/>
      <c r="C85" s="14"/>
      <c r="D85" s="15"/>
      <c r="E85" s="15"/>
      <c r="F85" s="18"/>
      <c r="G85" s="138"/>
      <c r="H85" s="154"/>
      <c r="I85" s="21"/>
      <c r="J85" s="21"/>
      <c r="K85" s="44" t="str">
        <f t="shared" si="0"/>
        <v xml:space="preserve"> </v>
      </c>
    </row>
    <row r="86" spans="2:12" x14ac:dyDescent="0.35">
      <c r="B86" s="17"/>
      <c r="C86" s="14"/>
      <c r="D86" s="15"/>
      <c r="E86" s="15"/>
      <c r="F86" s="18"/>
      <c r="G86" s="138"/>
      <c r="H86" s="154"/>
      <c r="I86" s="21"/>
      <c r="J86" s="21"/>
      <c r="K86" s="44" t="str">
        <f t="shared" si="0"/>
        <v xml:space="preserve"> </v>
      </c>
    </row>
    <row r="87" spans="2:12" x14ac:dyDescent="0.35">
      <c r="B87" s="29"/>
      <c r="C87" s="14"/>
      <c r="D87" s="15"/>
      <c r="E87" s="15"/>
      <c r="F87" s="18"/>
      <c r="G87" s="138"/>
      <c r="H87" s="154"/>
      <c r="I87" s="21"/>
      <c r="J87" s="21"/>
      <c r="K87" s="44" t="str">
        <f t="shared" si="0"/>
        <v xml:space="preserve"> </v>
      </c>
    </row>
    <row r="88" spans="2:12" x14ac:dyDescent="0.35">
      <c r="B88" s="17"/>
      <c r="C88" s="14"/>
      <c r="D88" s="15"/>
      <c r="E88" s="15"/>
      <c r="F88" s="18"/>
      <c r="G88" s="138"/>
      <c r="H88" s="154"/>
      <c r="I88" s="21"/>
      <c r="J88" s="21"/>
      <c r="K88" s="44" t="str">
        <f t="shared" si="0"/>
        <v xml:space="preserve"> </v>
      </c>
    </row>
    <row r="89" spans="2:12" x14ac:dyDescent="0.35">
      <c r="B89" s="17"/>
      <c r="C89" s="14"/>
      <c r="D89" s="15"/>
      <c r="E89" s="15"/>
      <c r="F89" s="18"/>
      <c r="G89" s="138"/>
      <c r="H89" s="154"/>
      <c r="I89" s="21"/>
      <c r="J89" s="21"/>
      <c r="K89" s="44" t="str">
        <f t="shared" si="0"/>
        <v xml:space="preserve"> </v>
      </c>
    </row>
    <row r="90" spans="2:12" x14ac:dyDescent="0.35">
      <c r="B90" s="16"/>
      <c r="C90" s="14"/>
      <c r="D90" s="15"/>
      <c r="E90" s="15"/>
      <c r="F90" s="18"/>
      <c r="G90" s="138"/>
      <c r="H90" s="154"/>
      <c r="I90" s="21"/>
      <c r="J90" s="21"/>
      <c r="K90" s="44" t="str">
        <f t="shared" si="0"/>
        <v xml:space="preserve"> </v>
      </c>
    </row>
    <row r="91" spans="2:12" x14ac:dyDescent="0.35">
      <c r="B91" s="146"/>
      <c r="C91" s="14"/>
      <c r="D91" s="19"/>
      <c r="E91" s="15"/>
      <c r="F91" s="18"/>
      <c r="G91" s="138"/>
      <c r="H91" s="154"/>
      <c r="I91" s="21"/>
      <c r="J91" s="21"/>
      <c r="K91" s="44" t="str">
        <f t="shared" si="0"/>
        <v xml:space="preserve"> </v>
      </c>
    </row>
    <row r="92" spans="2:12" x14ac:dyDescent="0.35">
      <c r="B92" s="17"/>
      <c r="C92" s="14"/>
      <c r="D92" s="19"/>
      <c r="E92" s="15"/>
      <c r="F92" s="18"/>
      <c r="G92" s="138"/>
      <c r="H92" s="154"/>
      <c r="I92" s="21"/>
      <c r="J92" s="21"/>
      <c r="K92" s="44" t="str">
        <f t="shared" si="0"/>
        <v xml:space="preserve"> </v>
      </c>
    </row>
    <row r="93" spans="2:12" x14ac:dyDescent="0.35">
      <c r="B93" s="29"/>
      <c r="C93" s="14"/>
      <c r="D93" s="19"/>
      <c r="E93" s="15"/>
      <c r="F93" s="18"/>
      <c r="G93" s="138"/>
      <c r="H93" s="154"/>
      <c r="I93" s="21"/>
      <c r="J93" s="21"/>
      <c r="K93" s="44" t="str">
        <f t="shared" si="0"/>
        <v xml:space="preserve"> </v>
      </c>
    </row>
    <row r="94" spans="2:12" x14ac:dyDescent="0.35">
      <c r="B94" s="17"/>
      <c r="C94" s="14"/>
      <c r="D94" s="15"/>
      <c r="E94" s="15"/>
      <c r="F94" s="18"/>
      <c r="G94" s="138"/>
      <c r="H94" s="154"/>
      <c r="I94" s="21"/>
      <c r="J94" s="21"/>
      <c r="K94" s="44" t="str">
        <f t="shared" si="0"/>
        <v xml:space="preserve"> </v>
      </c>
    </row>
    <row r="95" spans="2:12" x14ac:dyDescent="0.35">
      <c r="B95" s="17"/>
      <c r="C95" s="14"/>
      <c r="D95" s="15"/>
      <c r="E95" s="15"/>
      <c r="F95" s="18"/>
      <c r="G95" s="138"/>
      <c r="H95" s="154"/>
      <c r="I95" s="21"/>
      <c r="J95" s="21"/>
      <c r="K95" s="44" t="str">
        <f t="shared" si="0"/>
        <v xml:space="preserve"> </v>
      </c>
    </row>
    <row r="96" spans="2:12" x14ac:dyDescent="0.35">
      <c r="B96" s="16"/>
      <c r="C96" s="14"/>
      <c r="D96" s="15"/>
      <c r="E96" s="15"/>
      <c r="F96" s="18"/>
      <c r="G96" s="138"/>
      <c r="H96" s="154"/>
      <c r="I96" s="21"/>
      <c r="J96" s="21"/>
      <c r="K96" s="44" t="str">
        <f t="shared" si="0"/>
        <v xml:space="preserve"> </v>
      </c>
    </row>
    <row r="97" spans="2:11" x14ac:dyDescent="0.35">
      <c r="B97" s="16"/>
      <c r="C97" s="14"/>
      <c r="D97" s="15"/>
      <c r="E97" s="15"/>
      <c r="F97" s="18"/>
      <c r="G97" s="138"/>
      <c r="H97" s="154"/>
      <c r="I97" s="21"/>
      <c r="J97" s="21"/>
      <c r="K97" s="44" t="str">
        <f t="shared" si="0"/>
        <v xml:space="preserve"> </v>
      </c>
    </row>
    <row r="98" spans="2:11" x14ac:dyDescent="0.35">
      <c r="B98" s="16"/>
      <c r="C98" s="14"/>
      <c r="D98" s="15"/>
      <c r="E98" s="15"/>
      <c r="F98" s="18"/>
      <c r="G98" s="138"/>
      <c r="H98" s="154"/>
      <c r="I98" s="21"/>
      <c r="J98" s="21"/>
      <c r="K98" s="44" t="str">
        <f t="shared" si="0"/>
        <v xml:space="preserve"> </v>
      </c>
    </row>
    <row r="99" spans="2:11" x14ac:dyDescent="0.35">
      <c r="B99" s="16"/>
      <c r="C99" s="14"/>
      <c r="D99" s="15"/>
      <c r="E99" s="15"/>
      <c r="F99" s="18"/>
      <c r="G99" s="138"/>
      <c r="H99" s="154"/>
      <c r="I99" s="21"/>
      <c r="J99" s="21"/>
      <c r="K99" s="44" t="str">
        <f t="shared" si="0"/>
        <v xml:space="preserve"> </v>
      </c>
    </row>
    <row r="100" spans="2:11" x14ac:dyDescent="0.35">
      <c r="B100" s="16"/>
      <c r="C100" s="18"/>
      <c r="D100" s="15"/>
      <c r="E100" s="15"/>
      <c r="F100" s="18"/>
      <c r="G100" s="132"/>
      <c r="H100" s="154"/>
      <c r="I100" s="21"/>
      <c r="J100" s="21"/>
      <c r="K100" s="44" t="str">
        <f t="shared" si="0"/>
        <v xml:space="preserve"> </v>
      </c>
    </row>
    <row r="101" spans="2:11" x14ac:dyDescent="0.35">
      <c r="H101" t="s">
        <v>131</v>
      </c>
    </row>
  </sheetData>
  <sheetProtection algorithmName="SHA-512" hashValue="lxncb7d0wXryJiYMiu0rCOuG7KCfXdNgYPFQlW8VRU+IymkOfAQQx3sU/466Vs+r0pDdjHt8SX840kXNuQQ18w==" saltValue="nPdGYb+5eBMHj/qFj8aYbg==" spinCount="100000" sheet="1" selectLockedCells="1" sort="0"/>
  <mergeCells count="13">
    <mergeCell ref="B35:B36"/>
    <mergeCell ref="A1:K1"/>
    <mergeCell ref="E3:G3"/>
    <mergeCell ref="B7:B8"/>
    <mergeCell ref="B10:E10"/>
    <mergeCell ref="G10:J10"/>
    <mergeCell ref="B34:C34"/>
    <mergeCell ref="B38:E38"/>
    <mergeCell ref="G38:J38"/>
    <mergeCell ref="B69:B70"/>
    <mergeCell ref="C72:F72"/>
    <mergeCell ref="H72:J72"/>
    <mergeCell ref="B68:C68"/>
  </mergeCells>
  <conditionalFormatting sqref="H5">
    <cfRule type="cellIs" dxfId="9" priority="1" operator="lessThan">
      <formula>0</formula>
    </cfRule>
  </conditionalFormatting>
  <dataValidations count="20">
    <dataValidation type="date" allowBlank="1" showInputMessage="1" showErrorMessage="1" errorTitle="Date Error Message" error="Date:      Jan 2015 Only_x000a_Format:  mm/dd/yyyy" sqref="B6 B9 B71 G67 B37 B33" xr:uid="{00000000-0002-0000-0700-000000000000}">
      <formula1>42005</formula1>
      <formula2>42035</formula2>
    </dataValidation>
    <dataValidation allowBlank="1" showErrorMessage="1" sqref="B35:B36 I73:J73 K72 C73:E73 D3 E4:G4 J3" xr:uid="{00000000-0002-0000-0700-000001000000}"/>
    <dataValidation type="whole" allowBlank="1" showInputMessage="1" showErrorMessage="1" errorTitle="Mileage Message" error="Whole numbers only" sqref="I74:J100" xr:uid="{00000000-0002-0000-0700-000002000000}">
      <formula1>0</formula1>
      <formula2>1000000</formula2>
    </dataValidation>
    <dataValidation allowBlank="1" showErrorMessage="1" promptTitle=" " sqref="F73 E3:H3" xr:uid="{00000000-0002-0000-0700-000003000000}"/>
    <dataValidation allowBlank="1" showInputMessage="1" sqref="B4" xr:uid="{00000000-0002-0000-0700-000004000000}"/>
    <dataValidation type="textLength" operator="lessThanOrEqual" allowBlank="1" showErrorMessage="1" prompt="x" sqref="G73" xr:uid="{00000000-0002-0000-0700-000005000000}">
      <formula1>10</formula1>
    </dataValidation>
    <dataValidation allowBlank="1" showErrorMessage="1" prompt="_x000a__x000a_" sqref="B73" xr:uid="{00000000-0002-0000-0700-000006000000}"/>
    <dataValidation allowBlank="1" showInputMessage="1" showErrorMessage="1" promptTitle=" " sqref="C72:F72 H72:J72" xr:uid="{00000000-0002-0000-0700-000007000000}"/>
    <dataValidation allowBlank="1" showErrorMessage="1" prompt="_x000a_" sqref="H73" xr:uid="{00000000-0002-0000-0700-000008000000}"/>
    <dataValidation type="decimal" operator="greaterThanOrEqual" allowBlank="1" showInputMessage="1" showErrorMessage="1" errorTitle="Fixed Expenses" error="Typo Error: Numbers only." sqref="E12:E32 J12:J32" xr:uid="{00000000-0002-0000-0700-000009000000}">
      <formula1>0</formula1>
    </dataValidation>
    <dataValidation allowBlank="1" showInputMessage="1" promptTitle=" " sqref="B7:B8" xr:uid="{00000000-0002-0000-0700-00000A000000}"/>
    <dataValidation type="list" operator="greaterThanOrEqual" allowBlank="1" showInputMessage="1" showErrorMessage="1" errorTitle="Fixed Expense Message" error="Category not in setup.  Use arrow head to select category." sqref="I12:I32 D12:D32" xr:uid="{00000000-0002-0000-0700-00000B000000}">
      <formula1>$C$7:$J$7</formula1>
    </dataValidation>
    <dataValidation type="date" allowBlank="1" showInputMessage="1" showErrorMessage="1" errorTitle="Date Message Error" error="Date:    Jan 2015 Only_x000a_Format: mm/dd/yyyy" sqref="B67" xr:uid="{00000000-0002-0000-0700-00000C000000}">
      <formula1>42005</formula1>
      <formula2>42035</formula2>
    </dataValidation>
    <dataValidation type="textLength" operator="lessThanOrEqual" allowBlank="1" showInputMessage="1" showErrorMessage="1" error="12 Characters Only" sqref="G74:G100 K12:K32 F12:F32 F40:F67 K40:K67" xr:uid="{00000000-0002-0000-0700-00000D000000}">
      <formula1>12</formula1>
    </dataValidation>
    <dataValidation type="textLength" operator="lessThanOrEqual" allowBlank="1" showInputMessage="1" showErrorMessage="1" error="10 Characters Only" sqref="C74:C100 H12:H32 C12:C32 C40:C67 H40:H67" xr:uid="{00000000-0002-0000-0700-00000E000000}">
      <formula1>10</formula1>
    </dataValidation>
    <dataValidation type="list" allowBlank="1" showInputMessage="1" showErrorMessage="1" errorTitle="Client Error Message" error="Client not in setup.  Use arrow head to select client." sqref="F74:F100" xr:uid="{00000000-0002-0000-0700-00000F000000}">
      <formula1>$C$69:$J$69</formula1>
    </dataValidation>
    <dataValidation type="decimal" operator="greaterThanOrEqual" allowBlank="1" showInputMessage="1" showErrorMessage="1" errorTitle="Amount" error="Typo Error: Numbers only." sqref="J40:J67" xr:uid="{00000000-0002-0000-0700-000010000000}">
      <formula1>0</formula1>
    </dataValidation>
    <dataValidation type="decimal" operator="greaterThanOrEqual" allowBlank="1" showInputMessage="1" showErrorMessage="1" errorTitle="Amount" error="Typo Error: Numbers Only." sqref="E40:E67" xr:uid="{00000000-0002-0000-0700-000011000000}">
      <formula1>0</formula1>
    </dataValidation>
    <dataValidation type="list" allowBlank="1" showErrorMessage="1" errorTitle="Daily Expense Message" error="Category not in setup.  Use arrow head to select category." sqref="D40:D66 I40:I66" xr:uid="{00000000-0002-0000-0700-000012000000}">
      <formula1>$C$35:$J$35</formula1>
    </dataValidation>
    <dataValidation type="date" allowBlank="1" showErrorMessage="1" errorTitle="Date Message Alert" error="Date:      May 2026 Only_x000a_Format:  mm/dd/yyyy" sqref="H74:H100 G12:G32 B12:B32 G40:G66 B40:B66 B74:B100" xr:uid="{00000000-0002-0000-0700-000013000000}">
      <formula1>46143</formula1>
      <formula2>46173</formula2>
    </dataValidation>
  </dataValidations>
  <printOptions gridLines="1"/>
  <pageMargins left="0.7" right="0.7" top="0.75" bottom="0.75" header="0.3" footer="0.3"/>
  <pageSetup orientation="landscape" r:id="rId1"/>
  <headerFooter scaleWithDoc="0" alignWithMargins="0">
    <oddHeader>&amp;LDrivers Tracking System&amp;RMay 2026 - Page &amp;P  of  &amp;N</oddHeader>
    <oddFooter>&amp;CHappyPax.com</oddFooter>
  </headerFooter>
  <rowBreaks count="2" manualBreakCount="2">
    <brk id="32" max="10" man="1"/>
    <brk id="66"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O101"/>
  <sheetViews>
    <sheetView zoomScaleNormal="100" zoomScaleSheetLayoutView="100" workbookViewId="0">
      <selection activeCell="B12" sqref="B12"/>
    </sheetView>
  </sheetViews>
  <sheetFormatPr defaultColWidth="8.90625" defaultRowHeight="14.5" x14ac:dyDescent="0.35"/>
  <cols>
    <col min="1" max="1" width="5.08984375" customWidth="1"/>
    <col min="2" max="2" width="11.6328125" customWidth="1"/>
    <col min="3" max="3" width="12" bestFit="1" customWidth="1"/>
    <col min="4" max="4" width="10.08984375" customWidth="1"/>
    <col min="5" max="5" width="9.6328125" customWidth="1"/>
    <col min="6" max="6" width="12.453125" customWidth="1"/>
    <col min="7" max="7" width="12" bestFit="1" customWidth="1"/>
    <col min="8" max="8" width="10.54296875" bestFit="1" customWidth="1"/>
    <col min="9" max="9" width="10" customWidth="1"/>
    <col min="10" max="10" width="10.36328125" customWidth="1"/>
    <col min="11" max="11" width="14.54296875" customWidth="1"/>
  </cols>
  <sheetData>
    <row r="1" spans="1:15" ht="22.5" x14ac:dyDescent="0.45">
      <c r="A1" s="285" t="s">
        <v>160</v>
      </c>
      <c r="B1" s="286"/>
      <c r="C1" s="286"/>
      <c r="D1" s="286"/>
      <c r="E1" s="286"/>
      <c r="F1" s="286"/>
      <c r="G1" s="286"/>
      <c r="H1" s="286"/>
      <c r="I1" s="286"/>
      <c r="J1" s="286"/>
      <c r="K1" s="286"/>
      <c r="L1" s="2"/>
      <c r="M1" s="2"/>
      <c r="N1" s="2"/>
      <c r="O1" s="2"/>
    </row>
    <row r="2" spans="1:15" ht="15" thickBot="1" x14ac:dyDescent="0.4">
      <c r="A2" s="161"/>
      <c r="B2" s="163"/>
      <c r="C2" s="161"/>
      <c r="D2" s="161"/>
      <c r="E2" s="161"/>
      <c r="F2" s="161"/>
      <c r="G2" s="161"/>
      <c r="H2" s="161"/>
      <c r="I2" s="161"/>
      <c r="J2" s="161"/>
      <c r="K2" s="161"/>
      <c r="L2" s="211"/>
    </row>
    <row r="3" spans="1:15" ht="15.5" thickTop="1" thickBot="1" x14ac:dyDescent="0.4">
      <c r="A3" s="161"/>
      <c r="B3" s="161"/>
      <c r="C3" s="161"/>
      <c r="D3" s="54" t="s">
        <v>4</v>
      </c>
      <c r="E3" s="287" t="s">
        <v>0</v>
      </c>
      <c r="F3" s="288"/>
      <c r="G3" s="289"/>
      <c r="H3" s="55" t="s">
        <v>7</v>
      </c>
      <c r="I3" s="161"/>
      <c r="J3" s="59" t="s">
        <v>5</v>
      </c>
      <c r="K3" s="161"/>
      <c r="L3" s="212"/>
    </row>
    <row r="4" spans="1:15" ht="15.5" thickTop="1" thickBot="1" x14ac:dyDescent="0.4">
      <c r="A4" s="161"/>
      <c r="B4" s="179" t="s">
        <v>29</v>
      </c>
      <c r="C4" s="181"/>
      <c r="D4" s="56" t="s">
        <v>25</v>
      </c>
      <c r="E4" s="57" t="s">
        <v>1</v>
      </c>
      <c r="F4" s="57" t="s">
        <v>2</v>
      </c>
      <c r="G4" s="57" t="s">
        <v>3</v>
      </c>
      <c r="H4" s="58" t="s">
        <v>25</v>
      </c>
      <c r="I4" s="161"/>
      <c r="J4" s="60" t="s">
        <v>25</v>
      </c>
      <c r="K4" s="161"/>
      <c r="L4" s="212"/>
    </row>
    <row r="5" spans="1:15" ht="15.5" thickTop="1" thickBot="1" x14ac:dyDescent="0.4">
      <c r="A5" s="161"/>
      <c r="B5" s="180"/>
      <c r="C5" s="161"/>
      <c r="D5" s="30">
        <f>G72</f>
        <v>0</v>
      </c>
      <c r="E5" s="31">
        <f>K8</f>
        <v>0</v>
      </c>
      <c r="F5" s="32">
        <f>F38+K38</f>
        <v>0</v>
      </c>
      <c r="G5" s="33">
        <f>E5+F5</f>
        <v>0</v>
      </c>
      <c r="H5" s="34">
        <f>D5-G5</f>
        <v>0</v>
      </c>
      <c r="I5" s="161"/>
      <c r="J5" s="35">
        <f>K73</f>
        <v>0</v>
      </c>
      <c r="K5" s="163"/>
      <c r="L5" s="212"/>
    </row>
    <row r="6" spans="1:15" ht="15.5" thickTop="1" thickBot="1" x14ac:dyDescent="0.4">
      <c r="B6" s="148"/>
      <c r="C6" s="148"/>
      <c r="D6" s="142"/>
      <c r="E6" s="142"/>
      <c r="F6" s="142"/>
      <c r="G6" s="144"/>
      <c r="H6" s="142"/>
      <c r="I6" s="148"/>
      <c r="J6" s="142"/>
      <c r="K6" s="148"/>
      <c r="L6" s="213"/>
    </row>
    <row r="7" spans="1:15" ht="15" thickTop="1" x14ac:dyDescent="0.35">
      <c r="B7" s="290" t="s">
        <v>91</v>
      </c>
      <c r="C7" s="61" t="str">
        <f>Setup!C8</f>
        <v>Car Ins</v>
      </c>
      <c r="D7" s="61" t="str">
        <f>Setup!C9</f>
        <v>Phones</v>
      </c>
      <c r="E7" s="61" t="str">
        <f>Setup!C10</f>
        <v>Data Plans</v>
      </c>
      <c r="F7" s="61" t="str">
        <f>Setup!C11</f>
        <v>Internet</v>
      </c>
      <c r="G7" s="61" t="str">
        <f>Setup!C12</f>
        <v>Car Paymts</v>
      </c>
      <c r="H7" s="61" t="str">
        <f>Setup!C13</f>
        <v>Rents</v>
      </c>
      <c r="I7" s="61" t="str">
        <f>Setup!C14</f>
        <v>Bank Stmts</v>
      </c>
      <c r="J7" s="61" t="str">
        <f>Setup!C15</f>
        <v>Other 1</v>
      </c>
      <c r="K7" s="62" t="s">
        <v>3</v>
      </c>
    </row>
    <row r="8" spans="1:15" ht="15" thickBot="1" x14ac:dyDescent="0.4">
      <c r="B8" s="291"/>
      <c r="C8" s="37">
        <f>SUMIF($D$12:$D$32,Setup!C8,$E$12:$E$32) + SUMIF($I$12:$I$32,Setup!C8,$J$12:$J$32)</f>
        <v>0</v>
      </c>
      <c r="D8" s="37">
        <f>SUMIF($D$12:$D$32,Setup!C9,$E$12:$E$32) + SUMIF($I$12:$I$32,Setup!C9,$J$12:$J$32)</f>
        <v>0</v>
      </c>
      <c r="E8" s="37">
        <f>SUMIF($D$12:$D$32,Setup!C10,$E$12:$E$32) + SUMIF($I$12:$I$32,Setup!C10,$J$12:$J$32)</f>
        <v>0</v>
      </c>
      <c r="F8" s="37">
        <f>SUMIF($D$12:$D$32,Setup!C11,$E$12:$E$32) + SUMIF($I$12:$I$32,Setup!C11,$J$12:$J$32)</f>
        <v>0</v>
      </c>
      <c r="G8" s="37">
        <f>SUMIF($D$12:$D$32,Setup!C12,$E$12:$E$32) + SUMIF($I$12:$I$32,Setup!C12,$J$12:$J$32)</f>
        <v>0</v>
      </c>
      <c r="H8" s="37">
        <f>SUMIF($D$12:$D$32,Setup!C13,$E$12:$E$32) + SUMIF($I$12:$I$32,Setup!C13,$J$12:$J$32)</f>
        <v>0</v>
      </c>
      <c r="I8" s="37">
        <f>SUMIF($D$12:$D$32,Setup!C14,$E$12:$E$32) + SUMIF($I$12:$I$32,Setup!C14,$J$12:$J$32)</f>
        <v>0</v>
      </c>
      <c r="J8" s="37">
        <f>SUMIF($D$12:$D$32,Setup!C15,$E$12:$E$32) + SUMIF($I$12:$I$32,Setup!C15,$J$12:$J$32)</f>
        <v>0</v>
      </c>
      <c r="K8" s="36">
        <f>SUM(C8:J8)</f>
        <v>0</v>
      </c>
    </row>
    <row r="9" spans="1:15" ht="15.5" thickTop="1" thickBot="1" x14ac:dyDescent="0.4">
      <c r="A9" s="214"/>
      <c r="B9" s="142"/>
      <c r="C9" s="142"/>
      <c r="D9" s="142"/>
      <c r="E9" s="142"/>
      <c r="F9" s="142"/>
      <c r="G9" s="144"/>
      <c r="H9" s="142"/>
      <c r="I9" s="142"/>
      <c r="J9" s="142"/>
      <c r="K9" s="142"/>
      <c r="L9" s="214"/>
    </row>
    <row r="10" spans="1:15" ht="15" thickTop="1" x14ac:dyDescent="0.35">
      <c r="B10" s="292" t="s">
        <v>6</v>
      </c>
      <c r="C10" s="281"/>
      <c r="D10" s="281"/>
      <c r="E10" s="282"/>
      <c r="F10" s="140">
        <f>SUM(E12:E32)</f>
        <v>0</v>
      </c>
      <c r="G10" s="292" t="s">
        <v>92</v>
      </c>
      <c r="H10" s="281"/>
      <c r="I10" s="281"/>
      <c r="J10" s="282"/>
      <c r="K10" s="140">
        <f>SUM(J12:J32)</f>
        <v>0</v>
      </c>
    </row>
    <row r="11" spans="1:15" ht="15" thickBot="1" x14ac:dyDescent="0.4">
      <c r="B11" s="63" t="s">
        <v>8</v>
      </c>
      <c r="C11" s="40" t="s">
        <v>9</v>
      </c>
      <c r="D11" s="40" t="s">
        <v>21</v>
      </c>
      <c r="E11" s="141" t="s">
        <v>10</v>
      </c>
      <c r="F11" s="65" t="s">
        <v>11</v>
      </c>
      <c r="G11" s="63" t="s">
        <v>8</v>
      </c>
      <c r="H11" s="40" t="s">
        <v>9</v>
      </c>
      <c r="I11" s="40" t="s">
        <v>21</v>
      </c>
      <c r="J11" s="141" t="s">
        <v>10</v>
      </c>
      <c r="K11" s="65" t="s">
        <v>11</v>
      </c>
    </row>
    <row r="12" spans="1:15" ht="15" thickTop="1" x14ac:dyDescent="0.35">
      <c r="B12" s="156"/>
      <c r="C12" s="131"/>
      <c r="D12" s="131"/>
      <c r="E12" s="19"/>
      <c r="F12" s="132"/>
      <c r="G12" s="157"/>
      <c r="H12" s="131"/>
      <c r="I12" s="131"/>
      <c r="J12" s="15"/>
      <c r="K12" s="135"/>
    </row>
    <row r="13" spans="1:15" x14ac:dyDescent="0.35">
      <c r="B13" s="156"/>
      <c r="C13" s="131"/>
      <c r="D13" s="131"/>
      <c r="E13" s="19"/>
      <c r="F13" s="132"/>
      <c r="G13" s="158"/>
      <c r="H13" s="131"/>
      <c r="I13" s="131"/>
      <c r="J13" s="15"/>
      <c r="K13" s="135"/>
    </row>
    <row r="14" spans="1:15" x14ac:dyDescent="0.35">
      <c r="B14" s="156"/>
      <c r="C14" s="131"/>
      <c r="D14" s="131"/>
      <c r="E14" s="19"/>
      <c r="F14" s="132"/>
      <c r="G14" s="158"/>
      <c r="H14" s="131"/>
      <c r="I14" s="131"/>
      <c r="J14" s="15"/>
      <c r="K14" s="135"/>
    </row>
    <row r="15" spans="1:15" x14ac:dyDescent="0.35">
      <c r="B15" s="156"/>
      <c r="C15" s="131"/>
      <c r="D15" s="131"/>
      <c r="E15" s="19"/>
      <c r="F15" s="132"/>
      <c r="G15" s="158"/>
      <c r="H15" s="131"/>
      <c r="I15" s="131"/>
      <c r="J15" s="15"/>
      <c r="K15" s="135"/>
    </row>
    <row r="16" spans="1:15" x14ac:dyDescent="0.35">
      <c r="B16" s="16"/>
      <c r="C16" s="131"/>
      <c r="D16" s="131"/>
      <c r="E16" s="19"/>
      <c r="F16" s="132"/>
      <c r="G16" s="158"/>
      <c r="H16" s="131"/>
      <c r="I16" s="131"/>
      <c r="J16" s="15"/>
      <c r="K16" s="135"/>
    </row>
    <row r="17" spans="2:11" x14ac:dyDescent="0.35">
      <c r="B17" s="156"/>
      <c r="C17" s="131"/>
      <c r="D17" s="131"/>
      <c r="E17" s="19"/>
      <c r="F17" s="132"/>
      <c r="G17" s="158"/>
      <c r="H17" s="131"/>
      <c r="I17" s="131"/>
      <c r="J17" s="15"/>
      <c r="K17" s="135"/>
    </row>
    <row r="18" spans="2:11" x14ac:dyDescent="0.35">
      <c r="B18" s="156"/>
      <c r="C18" s="131"/>
      <c r="D18" s="131"/>
      <c r="E18" s="19"/>
      <c r="F18" s="132"/>
      <c r="G18" s="158"/>
      <c r="H18" s="131"/>
      <c r="I18" s="131"/>
      <c r="J18" s="15"/>
      <c r="K18" s="135"/>
    </row>
    <row r="19" spans="2:11" x14ac:dyDescent="0.35">
      <c r="B19" s="156"/>
      <c r="C19" s="131"/>
      <c r="D19" s="131"/>
      <c r="E19" s="19"/>
      <c r="F19" s="132"/>
      <c r="G19" s="158"/>
      <c r="H19" s="131"/>
      <c r="I19" s="131"/>
      <c r="J19" s="15"/>
      <c r="K19" s="135"/>
    </row>
    <row r="20" spans="2:11" x14ac:dyDescent="0.35">
      <c r="B20" s="156"/>
      <c r="C20" s="131"/>
      <c r="D20" s="131"/>
      <c r="E20" s="19"/>
      <c r="F20" s="132"/>
      <c r="G20" s="158"/>
      <c r="H20" s="131"/>
      <c r="I20" s="131"/>
      <c r="J20" s="15"/>
      <c r="K20" s="135"/>
    </row>
    <row r="21" spans="2:11" x14ac:dyDescent="0.35">
      <c r="B21" s="156"/>
      <c r="C21" s="131"/>
      <c r="D21" s="131"/>
      <c r="E21" s="19"/>
      <c r="F21" s="132"/>
      <c r="G21" s="158"/>
      <c r="H21" s="131"/>
      <c r="I21" s="131"/>
      <c r="J21" s="15"/>
      <c r="K21" s="135"/>
    </row>
    <row r="22" spans="2:11" x14ac:dyDescent="0.35">
      <c r="B22" s="156"/>
      <c r="C22" s="131"/>
      <c r="D22" s="131"/>
      <c r="E22" s="19"/>
      <c r="F22" s="132"/>
      <c r="G22" s="158"/>
      <c r="H22" s="131"/>
      <c r="I22" s="131"/>
      <c r="J22" s="15"/>
      <c r="K22" s="135"/>
    </row>
    <row r="23" spans="2:11" x14ac:dyDescent="0.35">
      <c r="B23" s="156"/>
      <c r="C23" s="131"/>
      <c r="D23" s="131"/>
      <c r="E23" s="19"/>
      <c r="F23" s="132"/>
      <c r="G23" s="158"/>
      <c r="H23" s="131"/>
      <c r="I23" s="131"/>
      <c r="J23" s="15"/>
      <c r="K23" s="135"/>
    </row>
    <row r="24" spans="2:11" x14ac:dyDescent="0.35">
      <c r="B24" s="156"/>
      <c r="C24" s="131"/>
      <c r="D24" s="131"/>
      <c r="E24" s="19"/>
      <c r="F24" s="132"/>
      <c r="G24" s="158"/>
      <c r="H24" s="131"/>
      <c r="I24" s="131"/>
      <c r="J24" s="15"/>
      <c r="K24" s="135"/>
    </row>
    <row r="25" spans="2:11" x14ac:dyDescent="0.35">
      <c r="B25" s="156"/>
      <c r="C25" s="131"/>
      <c r="D25" s="131"/>
      <c r="E25" s="19"/>
      <c r="F25" s="132"/>
      <c r="G25" s="158"/>
      <c r="H25" s="131"/>
      <c r="I25" s="131"/>
      <c r="J25" s="15"/>
      <c r="K25" s="135"/>
    </row>
    <row r="26" spans="2:11" x14ac:dyDescent="0.35">
      <c r="B26" s="156"/>
      <c r="C26" s="131"/>
      <c r="D26" s="131"/>
      <c r="E26" s="19"/>
      <c r="F26" s="132"/>
      <c r="G26" s="133"/>
      <c r="H26" s="131"/>
      <c r="I26" s="131"/>
      <c r="J26" s="15"/>
      <c r="K26" s="135"/>
    </row>
    <row r="27" spans="2:11" x14ac:dyDescent="0.35">
      <c r="B27" s="156"/>
      <c r="C27" s="131"/>
      <c r="D27" s="131"/>
      <c r="E27" s="19"/>
      <c r="F27" s="132"/>
      <c r="G27" s="133"/>
      <c r="H27" s="131"/>
      <c r="I27" s="131"/>
      <c r="J27" s="15"/>
      <c r="K27" s="135"/>
    </row>
    <row r="28" spans="2:11" x14ac:dyDescent="0.35">
      <c r="B28" s="156"/>
      <c r="C28" s="131"/>
      <c r="D28" s="131"/>
      <c r="E28" s="19"/>
      <c r="F28" s="132"/>
      <c r="G28" s="133"/>
      <c r="H28" s="131"/>
      <c r="I28" s="131"/>
      <c r="J28" s="15"/>
      <c r="K28" s="135"/>
    </row>
    <row r="29" spans="2:11" x14ac:dyDescent="0.35">
      <c r="B29" s="156"/>
      <c r="C29" s="131"/>
      <c r="D29" s="131"/>
      <c r="E29" s="19"/>
      <c r="F29" s="132"/>
      <c r="G29" s="133"/>
      <c r="H29" s="131"/>
      <c r="I29" s="131"/>
      <c r="J29" s="15"/>
      <c r="K29" s="135"/>
    </row>
    <row r="30" spans="2:11" x14ac:dyDescent="0.35">
      <c r="B30" s="156"/>
      <c r="C30" s="131"/>
      <c r="D30" s="131"/>
      <c r="E30" s="19"/>
      <c r="F30" s="132"/>
      <c r="G30" s="133"/>
      <c r="H30" s="131"/>
      <c r="I30" s="131"/>
      <c r="J30" s="15"/>
      <c r="K30" s="135"/>
    </row>
    <row r="31" spans="2:11" x14ac:dyDescent="0.35">
      <c r="B31" s="156"/>
      <c r="C31" s="131"/>
      <c r="D31" s="131"/>
      <c r="E31" s="19"/>
      <c r="F31" s="132"/>
      <c r="G31" s="133"/>
      <c r="H31" s="131"/>
      <c r="I31" s="131"/>
      <c r="J31" s="15"/>
      <c r="K31" s="135"/>
    </row>
    <row r="32" spans="2:11" x14ac:dyDescent="0.35">
      <c r="B32" s="156"/>
      <c r="C32" s="131"/>
      <c r="D32" s="131"/>
      <c r="E32" s="19"/>
      <c r="F32" s="165"/>
      <c r="G32" s="164"/>
      <c r="H32" s="131"/>
      <c r="I32" s="131"/>
      <c r="J32" s="15"/>
      <c r="K32" s="135"/>
    </row>
    <row r="33" spans="1:12" ht="15" thickBot="1" x14ac:dyDescent="0.4">
      <c r="A33" s="214"/>
      <c r="B33" s="161"/>
      <c r="C33" s="161"/>
      <c r="D33" s="161"/>
      <c r="E33" s="161"/>
      <c r="F33" s="161"/>
      <c r="G33" s="163"/>
      <c r="H33" s="161"/>
      <c r="I33" s="161"/>
      <c r="J33" s="161"/>
      <c r="K33" s="161"/>
      <c r="L33" s="214"/>
    </row>
    <row r="34" spans="1:12" ht="15.5" thickTop="1" thickBot="1" x14ac:dyDescent="0.4">
      <c r="B34" s="295" t="s">
        <v>108</v>
      </c>
      <c r="C34" s="296"/>
      <c r="D34" s="161"/>
      <c r="E34" s="161"/>
      <c r="F34" s="161"/>
      <c r="G34" s="161"/>
      <c r="H34" s="161"/>
      <c r="I34" s="161"/>
      <c r="J34" s="161"/>
      <c r="K34" s="161"/>
      <c r="L34" s="214"/>
    </row>
    <row r="35" spans="1:12" ht="15" thickTop="1" x14ac:dyDescent="0.35">
      <c r="B35" s="278" t="s">
        <v>22</v>
      </c>
      <c r="C35" s="61" t="str">
        <f>Setup!F8</f>
        <v>Fuel</v>
      </c>
      <c r="D35" s="61" t="str">
        <f>Setup!F9</f>
        <v>Meals</v>
      </c>
      <c r="E35" s="61" t="str">
        <f>Setup!F10</f>
        <v>Repairs</v>
      </c>
      <c r="F35" s="61" t="str">
        <f>Setup!F11</f>
        <v>ATM Fees</v>
      </c>
      <c r="G35" s="61" t="str">
        <f>Setup!F12</f>
        <v>Supplies</v>
      </c>
      <c r="H35" s="61" t="str">
        <f>Setup!F13</f>
        <v>Tolls</v>
      </c>
      <c r="I35" s="61" t="str">
        <f>Setup!F14</f>
        <v>Misc 2</v>
      </c>
      <c r="J35" s="61" t="str">
        <f>Setup!F15</f>
        <v>Misc 1</v>
      </c>
      <c r="K35" s="62" t="s">
        <v>3</v>
      </c>
    </row>
    <row r="36" spans="1:12" ht="15" thickBot="1" x14ac:dyDescent="0.4">
      <c r="B36" s="279"/>
      <c r="C36" s="37">
        <f>SUMIF($D40:$D66,Setup!F8,$E40:$E66) + SUMIF($I40:$I66,Setup!F8,$J40:$J66)</f>
        <v>0</v>
      </c>
      <c r="D36" s="37">
        <f>SUMIF($D40:$D66,Setup!F9,$E40:$E66) + SUMIF($I40:$I66,Setup!F9,$J40:$J66)</f>
        <v>0</v>
      </c>
      <c r="E36" s="37">
        <f>SUMIF($D40:$D66,Setup!F10,$E40:$E66) + SUMIF($I40:$I66,Setup!F10,$J40:$J66)</f>
        <v>0</v>
      </c>
      <c r="F36" s="37">
        <f>SUMIF($D40:$D66,Setup!F11,$E40:$E66) + SUMIF($I40:$I66,Setup!F11,$J40:$J66)</f>
        <v>0</v>
      </c>
      <c r="G36" s="37">
        <f>SUMIF($D40:$D66,Setup!F12,$E40:$E66) + SUMIF($I40:$I66,Setup!F12,$J40:$J66)</f>
        <v>0</v>
      </c>
      <c r="H36" s="37">
        <f>SUMIF($D40:$D66,Setup!F13,$E40:$E66) + SUMIF($I40:$I66,Setup!F13,$J40:$J66)</f>
        <v>0</v>
      </c>
      <c r="I36" s="37">
        <f>SUMIF($D40:$D66,Setup!F14,$E40:$E66) + SUMIF($I40:$I66,Setup!F14,$J40:$J66)</f>
        <v>0</v>
      </c>
      <c r="J36" s="37">
        <f>SUMIF($D40:$D66,Setup!F15,$E40:$E66) + SUMIF($I40:$I66,Setup!F15,$J40:$J66)</f>
        <v>0</v>
      </c>
      <c r="K36" s="38">
        <f>SUM(C36:J36)</f>
        <v>0</v>
      </c>
    </row>
    <row r="37" spans="1:12" ht="15.5" thickTop="1" thickBot="1" x14ac:dyDescent="0.4">
      <c r="A37" s="214"/>
      <c r="B37" s="142"/>
      <c r="C37" s="142"/>
      <c r="D37" s="142"/>
      <c r="E37" s="142"/>
      <c r="F37" s="142"/>
      <c r="G37" s="144"/>
      <c r="H37" s="142"/>
      <c r="I37" s="142"/>
      <c r="J37" s="142"/>
      <c r="K37" s="142"/>
      <c r="L37" s="214"/>
    </row>
    <row r="38" spans="1:12" ht="15" thickTop="1" x14ac:dyDescent="0.35">
      <c r="B38" s="292" t="s">
        <v>49</v>
      </c>
      <c r="C38" s="281"/>
      <c r="D38" s="281"/>
      <c r="E38" s="282"/>
      <c r="F38" s="39">
        <f>SUM(E40:E66)</f>
        <v>0</v>
      </c>
      <c r="G38" s="292" t="s">
        <v>50</v>
      </c>
      <c r="H38" s="281"/>
      <c r="I38" s="281"/>
      <c r="J38" s="282"/>
      <c r="K38" s="39">
        <f>SUM(J40:J66)</f>
        <v>0</v>
      </c>
    </row>
    <row r="39" spans="1:12" ht="15" thickBot="1" x14ac:dyDescent="0.4">
      <c r="B39" s="63" t="s">
        <v>8</v>
      </c>
      <c r="C39" s="40" t="s">
        <v>9</v>
      </c>
      <c r="D39" s="40" t="s">
        <v>21</v>
      </c>
      <c r="E39" s="64" t="s">
        <v>10</v>
      </c>
      <c r="F39" s="65" t="s">
        <v>11</v>
      </c>
      <c r="G39" s="63" t="s">
        <v>8</v>
      </c>
      <c r="H39" s="40" t="s">
        <v>9</v>
      </c>
      <c r="I39" s="40" t="s">
        <v>21</v>
      </c>
      <c r="J39" s="64" t="s">
        <v>10</v>
      </c>
      <c r="K39" s="65" t="s">
        <v>11</v>
      </c>
    </row>
    <row r="40" spans="1:12" ht="15" thickTop="1" x14ac:dyDescent="0.35">
      <c r="B40" s="11"/>
      <c r="C40" s="134"/>
      <c r="D40" s="136"/>
      <c r="E40" s="12"/>
      <c r="F40" s="137"/>
      <c r="G40" s="133"/>
      <c r="H40" s="136"/>
      <c r="I40" s="136"/>
      <c r="J40" s="13"/>
      <c r="K40" s="136"/>
    </row>
    <row r="41" spans="1:12" x14ac:dyDescent="0.35">
      <c r="B41" s="16"/>
      <c r="C41" s="135"/>
      <c r="D41" s="136"/>
      <c r="E41" s="15"/>
      <c r="F41" s="138"/>
      <c r="G41" s="133"/>
      <c r="H41" s="135"/>
      <c r="I41" s="136"/>
      <c r="J41" s="15"/>
      <c r="K41" s="135"/>
    </row>
    <row r="42" spans="1:12" x14ac:dyDescent="0.35">
      <c r="B42" s="17"/>
      <c r="C42" s="135"/>
      <c r="D42" s="136"/>
      <c r="E42" s="15"/>
      <c r="F42" s="138"/>
      <c r="G42" s="20"/>
      <c r="H42" s="135"/>
      <c r="I42" s="136"/>
      <c r="J42" s="15"/>
      <c r="K42" s="135"/>
    </row>
    <row r="43" spans="1:12" x14ac:dyDescent="0.35">
      <c r="B43" s="17"/>
      <c r="C43" s="135"/>
      <c r="D43" s="136"/>
      <c r="E43" s="19"/>
      <c r="F43" s="132"/>
      <c r="G43" s="20"/>
      <c r="H43" s="135"/>
      <c r="I43" s="136"/>
      <c r="J43" s="15"/>
      <c r="K43" s="135"/>
    </row>
    <row r="44" spans="1:12" x14ac:dyDescent="0.35">
      <c r="B44" s="17"/>
      <c r="C44" s="135"/>
      <c r="D44" s="136"/>
      <c r="E44" s="19"/>
      <c r="F44" s="132"/>
      <c r="G44" s="20"/>
      <c r="H44" s="135"/>
      <c r="I44" s="135"/>
      <c r="J44" s="15"/>
      <c r="K44" s="135"/>
    </row>
    <row r="45" spans="1:12" x14ac:dyDescent="0.35">
      <c r="B45" s="17"/>
      <c r="C45" s="135"/>
      <c r="D45" s="136"/>
      <c r="E45" s="15"/>
      <c r="F45" s="138"/>
      <c r="G45" s="20"/>
      <c r="H45" s="135"/>
      <c r="I45" s="136"/>
      <c r="J45" s="15"/>
      <c r="K45" s="135"/>
    </row>
    <row r="46" spans="1:12" x14ac:dyDescent="0.35">
      <c r="B46" s="17"/>
      <c r="C46" s="135"/>
      <c r="D46" s="136"/>
      <c r="E46" s="15"/>
      <c r="F46" s="138"/>
      <c r="G46" s="20"/>
      <c r="H46" s="135"/>
      <c r="I46" s="136"/>
      <c r="J46" s="15"/>
      <c r="K46" s="135"/>
    </row>
    <row r="47" spans="1:12" x14ac:dyDescent="0.35">
      <c r="B47" s="17"/>
      <c r="C47" s="135"/>
      <c r="D47" s="136"/>
      <c r="E47" s="15"/>
      <c r="F47" s="138"/>
      <c r="G47" s="20"/>
      <c r="H47" s="135"/>
      <c r="I47" s="136"/>
      <c r="J47" s="15"/>
      <c r="K47" s="135"/>
    </row>
    <row r="48" spans="1:12" x14ac:dyDescent="0.35">
      <c r="B48" s="17"/>
      <c r="C48" s="135"/>
      <c r="D48" s="136"/>
      <c r="E48" s="15"/>
      <c r="F48" s="138"/>
      <c r="G48" s="20"/>
      <c r="H48" s="135"/>
      <c r="I48" s="135"/>
      <c r="J48" s="15"/>
      <c r="K48" s="135"/>
    </row>
    <row r="49" spans="2:12" x14ac:dyDescent="0.35">
      <c r="B49" s="17"/>
      <c r="C49" s="135"/>
      <c r="D49" s="136"/>
      <c r="E49" s="15"/>
      <c r="F49" s="138"/>
      <c r="G49" s="20"/>
      <c r="H49" s="135"/>
      <c r="I49" s="136"/>
      <c r="J49" s="15"/>
      <c r="K49" s="135"/>
    </row>
    <row r="50" spans="2:12" x14ac:dyDescent="0.35">
      <c r="B50" s="17"/>
      <c r="C50" s="135"/>
      <c r="D50" s="136"/>
      <c r="E50" s="15"/>
      <c r="F50" s="138"/>
      <c r="G50" s="20"/>
      <c r="H50" s="139"/>
      <c r="I50" s="136"/>
      <c r="J50" s="19"/>
      <c r="K50" s="135"/>
    </row>
    <row r="51" spans="2:12" x14ac:dyDescent="0.35">
      <c r="B51" s="17"/>
      <c r="C51" s="135"/>
      <c r="D51" s="136"/>
      <c r="E51" s="15"/>
      <c r="F51" s="138"/>
      <c r="G51" s="20"/>
      <c r="H51" s="131"/>
      <c r="I51" s="136"/>
      <c r="J51" s="15"/>
      <c r="K51" s="131"/>
    </row>
    <row r="52" spans="2:12" x14ac:dyDescent="0.35">
      <c r="B52" s="17"/>
      <c r="C52" s="135"/>
      <c r="D52" s="136"/>
      <c r="E52" s="15"/>
      <c r="F52" s="138"/>
      <c r="G52" s="20"/>
      <c r="H52" s="135"/>
      <c r="I52" s="135"/>
      <c r="J52" s="15"/>
      <c r="K52" s="135"/>
    </row>
    <row r="53" spans="2:12" x14ac:dyDescent="0.35">
      <c r="B53" s="17"/>
      <c r="C53" s="135"/>
      <c r="D53" s="136"/>
      <c r="E53" s="15"/>
      <c r="F53" s="138"/>
      <c r="G53" s="20"/>
      <c r="H53" s="135"/>
      <c r="I53" s="136"/>
      <c r="J53" s="15"/>
      <c r="K53" s="135"/>
      <c r="L53" s="1"/>
    </row>
    <row r="54" spans="2:12" x14ac:dyDescent="0.35">
      <c r="B54" s="17"/>
      <c r="C54" s="135"/>
      <c r="D54" s="136"/>
      <c r="E54" s="15"/>
      <c r="F54" s="138"/>
      <c r="G54" s="20"/>
      <c r="H54" s="135"/>
      <c r="I54" s="136"/>
      <c r="J54" s="15"/>
      <c r="K54" s="135"/>
      <c r="L54" s="1"/>
    </row>
    <row r="55" spans="2:12" x14ac:dyDescent="0.35">
      <c r="B55" s="17"/>
      <c r="C55" s="135"/>
      <c r="D55" s="136"/>
      <c r="E55" s="15"/>
      <c r="F55" s="138"/>
      <c r="G55" s="20"/>
      <c r="H55" s="135"/>
      <c r="I55" s="136"/>
      <c r="J55" s="15"/>
      <c r="K55" s="135"/>
      <c r="L55" s="1"/>
    </row>
    <row r="56" spans="2:12" x14ac:dyDescent="0.35">
      <c r="B56" s="17"/>
      <c r="C56" s="135"/>
      <c r="D56" s="136"/>
      <c r="E56" s="15"/>
      <c r="F56" s="138"/>
      <c r="G56" s="20"/>
      <c r="H56" s="135"/>
      <c r="I56" s="135"/>
      <c r="J56" s="15"/>
      <c r="K56" s="135"/>
      <c r="L56" s="1"/>
    </row>
    <row r="57" spans="2:12" x14ac:dyDescent="0.35">
      <c r="B57" s="17"/>
      <c r="C57" s="135"/>
      <c r="D57" s="136"/>
      <c r="E57" s="15"/>
      <c r="F57" s="138"/>
      <c r="G57" s="20"/>
      <c r="H57" s="135"/>
      <c r="I57" s="135"/>
      <c r="J57" s="15"/>
      <c r="K57" s="135"/>
      <c r="L57" s="1"/>
    </row>
    <row r="58" spans="2:12" x14ac:dyDescent="0.35">
      <c r="B58" s="17"/>
      <c r="C58" s="135"/>
      <c r="D58" s="136"/>
      <c r="E58" s="15"/>
      <c r="F58" s="138"/>
      <c r="G58" s="20"/>
      <c r="H58" s="135"/>
      <c r="I58" s="135"/>
      <c r="J58" s="15"/>
      <c r="K58" s="135"/>
      <c r="L58" s="1"/>
    </row>
    <row r="59" spans="2:12" x14ac:dyDescent="0.35">
      <c r="B59" s="17"/>
      <c r="C59" s="135"/>
      <c r="D59" s="136"/>
      <c r="E59" s="15"/>
      <c r="F59" s="138"/>
      <c r="G59" s="20"/>
      <c r="H59" s="135"/>
      <c r="I59" s="135"/>
      <c r="J59" s="15"/>
      <c r="K59" s="135"/>
      <c r="L59" s="1"/>
    </row>
    <row r="60" spans="2:12" x14ac:dyDescent="0.35">
      <c r="B60" s="17"/>
      <c r="C60" s="135"/>
      <c r="D60" s="136"/>
      <c r="E60" s="15"/>
      <c r="F60" s="138"/>
      <c r="G60" s="20"/>
      <c r="H60" s="135"/>
      <c r="I60" s="135"/>
      <c r="J60" s="15"/>
      <c r="K60" s="135"/>
      <c r="L60" s="1"/>
    </row>
    <row r="61" spans="2:12" x14ac:dyDescent="0.35">
      <c r="B61" s="17"/>
      <c r="C61" s="135"/>
      <c r="D61" s="136"/>
      <c r="E61" s="15"/>
      <c r="F61" s="138"/>
      <c r="G61" s="20"/>
      <c r="H61" s="135"/>
      <c r="I61" s="136"/>
      <c r="J61" s="15"/>
      <c r="K61" s="135"/>
      <c r="L61" s="1"/>
    </row>
    <row r="62" spans="2:12" x14ac:dyDescent="0.35">
      <c r="B62" s="17"/>
      <c r="C62" s="135"/>
      <c r="D62" s="136"/>
      <c r="E62" s="15"/>
      <c r="F62" s="138"/>
      <c r="G62" s="20"/>
      <c r="H62" s="135"/>
      <c r="I62" s="136"/>
      <c r="J62" s="15"/>
      <c r="K62" s="135"/>
      <c r="L62" s="1"/>
    </row>
    <row r="63" spans="2:12" x14ac:dyDescent="0.35">
      <c r="B63" s="17"/>
      <c r="C63" s="135"/>
      <c r="D63" s="136"/>
      <c r="E63" s="15"/>
      <c r="F63" s="138"/>
      <c r="G63" s="20"/>
      <c r="H63" s="135"/>
      <c r="I63" s="135"/>
      <c r="J63" s="15"/>
      <c r="K63" s="135"/>
      <c r="L63" s="1"/>
    </row>
    <row r="64" spans="2:12" x14ac:dyDescent="0.35">
      <c r="B64" s="17"/>
      <c r="C64" s="135"/>
      <c r="D64" s="136"/>
      <c r="E64" s="15"/>
      <c r="F64" s="138"/>
      <c r="G64" s="20"/>
      <c r="H64" s="135"/>
      <c r="I64" s="135"/>
      <c r="J64" s="15"/>
      <c r="K64" s="135"/>
      <c r="L64" s="1"/>
    </row>
    <row r="65" spans="1:12" x14ac:dyDescent="0.35">
      <c r="B65" s="17"/>
      <c r="C65" s="135"/>
      <c r="D65" s="136"/>
      <c r="E65" s="15"/>
      <c r="F65" s="138"/>
      <c r="G65" s="20"/>
      <c r="H65" s="135"/>
      <c r="I65" s="135"/>
      <c r="J65" s="15"/>
      <c r="K65" s="135"/>
      <c r="L65" s="1"/>
    </row>
    <row r="66" spans="1:12" x14ac:dyDescent="0.35">
      <c r="B66" s="16"/>
      <c r="C66" s="135"/>
      <c r="D66" s="136"/>
      <c r="E66" s="15"/>
      <c r="F66" s="138"/>
      <c r="G66" s="20"/>
      <c r="H66" s="135"/>
      <c r="I66" s="135"/>
      <c r="J66" s="15"/>
      <c r="K66" s="135"/>
      <c r="L66" s="1"/>
    </row>
    <row r="67" spans="1:12" ht="15" thickBot="1" x14ac:dyDescent="0.4">
      <c r="A67" s="214"/>
      <c r="B67" s="183"/>
      <c r="C67" s="183"/>
      <c r="D67" s="161"/>
      <c r="E67" s="183"/>
      <c r="F67" s="183"/>
      <c r="G67" s="183"/>
      <c r="H67" s="183"/>
      <c r="I67" s="183"/>
      <c r="J67" s="183"/>
      <c r="K67" s="183"/>
      <c r="L67" s="215"/>
    </row>
    <row r="68" spans="1:12" ht="15.5" thickTop="1" thickBot="1" x14ac:dyDescent="0.4">
      <c r="B68" s="295" t="s">
        <v>14</v>
      </c>
      <c r="C68" s="296"/>
      <c r="D68" s="148"/>
      <c r="E68" s="148"/>
      <c r="F68" s="148"/>
      <c r="G68" s="159"/>
      <c r="H68" s="148"/>
      <c r="I68" s="148"/>
      <c r="J68" s="148"/>
      <c r="K68" s="148"/>
      <c r="L68" s="215"/>
    </row>
    <row r="69" spans="1:12" ht="15" thickTop="1" x14ac:dyDescent="0.35">
      <c r="B69" s="278" t="s">
        <v>27</v>
      </c>
      <c r="C69" s="61" t="str">
        <f>Setup!I8</f>
        <v>4 Guys</v>
      </c>
      <c r="D69" s="61" t="str">
        <f>Setup!I9</f>
        <v>Quick Pac</v>
      </c>
      <c r="E69" s="61" t="str">
        <f>Setup!I10</f>
        <v>Lyft</v>
      </c>
      <c r="F69" s="61" t="str">
        <f>Setup!I11</f>
        <v xml:space="preserve">Uber </v>
      </c>
      <c r="G69" s="61" t="str">
        <f>Setup!I12</f>
        <v>Pizza King</v>
      </c>
      <c r="H69" s="61" t="str">
        <f>Setup!I13</f>
        <v>Auto Parts</v>
      </c>
      <c r="I69" s="61" t="str">
        <f>Setup!I14</f>
        <v>Amazon</v>
      </c>
      <c r="J69" s="61" t="str">
        <f>Setup!I15</f>
        <v>301 Club</v>
      </c>
      <c r="K69" s="62" t="s">
        <v>3</v>
      </c>
    </row>
    <row r="70" spans="1:12" ht="15" thickBot="1" x14ac:dyDescent="0.4">
      <c r="B70" s="279"/>
      <c r="C70" s="37">
        <f>SUMIF($F74:$F100,Setup!I8,$E74:$E100)</f>
        <v>0</v>
      </c>
      <c r="D70" s="37">
        <f>SUMIF($F74:$F100,Setup!I9,$E74:$E100)</f>
        <v>0</v>
      </c>
      <c r="E70" s="37">
        <f>SUMIF($F74:$F100,Setup!I10,$E74:$E100)</f>
        <v>0</v>
      </c>
      <c r="F70" s="37">
        <f>SUMIF($F74:$F100,Setup!I11,$E74:$E100)</f>
        <v>0</v>
      </c>
      <c r="G70" s="37">
        <f>SUMIF($F74:$F100,Setup!I12,$E74:$E100)</f>
        <v>0</v>
      </c>
      <c r="H70" s="37">
        <f>SUMIF($F74:$F100,Setup!I13,$E74:$E100)</f>
        <v>0</v>
      </c>
      <c r="I70" s="37">
        <f>SUMIF($F74:$F100,Setup!I14,$E74:$E100)</f>
        <v>0</v>
      </c>
      <c r="J70" s="37">
        <f>SUMIF($F74:$F100,Setup!I15,$E74:$E100)</f>
        <v>0</v>
      </c>
      <c r="K70" s="41">
        <f>SUM(C70:J70)</f>
        <v>0</v>
      </c>
    </row>
    <row r="71" spans="1:12" ht="15.5" thickTop="1" thickBot="1" x14ac:dyDescent="0.4">
      <c r="A71" s="214"/>
      <c r="B71" s="142"/>
      <c r="C71" s="142"/>
      <c r="D71" s="142"/>
      <c r="E71" s="142"/>
      <c r="F71" s="142"/>
      <c r="G71" s="144"/>
      <c r="H71" s="142"/>
      <c r="I71" s="142"/>
      <c r="J71" s="142"/>
      <c r="K71" s="142"/>
      <c r="L71" s="214"/>
    </row>
    <row r="72" spans="1:12" ht="15" thickTop="1" x14ac:dyDescent="0.35">
      <c r="B72" s="42">
        <f>SUM(D74:D100)</f>
        <v>0</v>
      </c>
      <c r="C72" s="280" t="s">
        <v>14</v>
      </c>
      <c r="D72" s="281"/>
      <c r="E72" s="281"/>
      <c r="F72" s="282"/>
      <c r="G72" s="155">
        <f>SUM(E74:E100)</f>
        <v>0</v>
      </c>
      <c r="H72" s="283" t="s">
        <v>17</v>
      </c>
      <c r="I72" s="284"/>
      <c r="J72" s="284"/>
      <c r="K72" s="62" t="s">
        <v>3</v>
      </c>
    </row>
    <row r="73" spans="1:12" ht="15" thickBot="1" x14ac:dyDescent="0.4">
      <c r="B73" s="63" t="s">
        <v>8</v>
      </c>
      <c r="C73" s="40" t="s">
        <v>9</v>
      </c>
      <c r="D73" s="66" t="s">
        <v>15</v>
      </c>
      <c r="E73" s="67" t="s">
        <v>16</v>
      </c>
      <c r="F73" s="40" t="s">
        <v>24</v>
      </c>
      <c r="G73" s="151" t="s">
        <v>11</v>
      </c>
      <c r="H73" s="63" t="s">
        <v>122</v>
      </c>
      <c r="I73" s="40" t="s">
        <v>18</v>
      </c>
      <c r="J73" s="40" t="s">
        <v>19</v>
      </c>
      <c r="K73" s="43">
        <f>SUM(K74:K100)</f>
        <v>0</v>
      </c>
    </row>
    <row r="74" spans="1:12" ht="15" thickTop="1" x14ac:dyDescent="0.35">
      <c r="B74" s="28"/>
      <c r="C74" s="24"/>
      <c r="D74" s="25"/>
      <c r="E74" s="25"/>
      <c r="F74" s="26"/>
      <c r="G74" s="150"/>
      <c r="H74" s="152"/>
      <c r="I74" s="23"/>
      <c r="J74" s="23"/>
      <c r="K74" s="44" t="str">
        <f t="shared" ref="K74:K100" si="0">IF(OR(ISBLANK(H74), ISBLANK(I74), J74-I74 &lt;1)," ",J74-I74)</f>
        <v xml:space="preserve"> </v>
      </c>
    </row>
    <row r="75" spans="1:12" x14ac:dyDescent="0.35">
      <c r="B75" s="29"/>
      <c r="C75" s="18"/>
      <c r="D75" s="19"/>
      <c r="E75" s="19"/>
      <c r="F75" s="18"/>
      <c r="G75" s="132"/>
      <c r="H75" s="153"/>
      <c r="I75" s="47"/>
      <c r="J75" s="47"/>
      <c r="K75" s="44" t="str">
        <f t="shared" si="0"/>
        <v xml:space="preserve"> </v>
      </c>
    </row>
    <row r="76" spans="1:12" x14ac:dyDescent="0.35">
      <c r="B76" s="17"/>
      <c r="C76" s="18"/>
      <c r="D76" s="19"/>
      <c r="E76" s="19"/>
      <c r="F76" s="18"/>
      <c r="G76" s="132"/>
      <c r="H76" s="154"/>
      <c r="I76" s="21"/>
      <c r="J76" s="21"/>
      <c r="K76" s="44" t="str">
        <f t="shared" si="0"/>
        <v xml:space="preserve"> </v>
      </c>
    </row>
    <row r="77" spans="1:12" x14ac:dyDescent="0.35">
      <c r="B77" s="17"/>
      <c r="C77" s="18"/>
      <c r="D77" s="19"/>
      <c r="E77" s="19"/>
      <c r="F77" s="18"/>
      <c r="G77" s="132"/>
      <c r="H77" s="154"/>
      <c r="I77" s="21"/>
      <c r="J77" s="21"/>
      <c r="K77" s="44" t="str">
        <f t="shared" si="0"/>
        <v xml:space="preserve"> </v>
      </c>
    </row>
    <row r="78" spans="1:12" x14ac:dyDescent="0.35">
      <c r="B78" s="16"/>
      <c r="C78" s="18"/>
      <c r="D78" s="19"/>
      <c r="E78" s="19"/>
      <c r="F78" s="18"/>
      <c r="G78" s="132"/>
      <c r="H78" s="154"/>
      <c r="I78" s="47"/>
      <c r="J78" s="47"/>
      <c r="K78" s="44" t="str">
        <f t="shared" si="0"/>
        <v xml:space="preserve"> </v>
      </c>
    </row>
    <row r="79" spans="1:12" x14ac:dyDescent="0.35">
      <c r="B79" s="146"/>
      <c r="C79" s="18"/>
      <c r="D79" s="19"/>
      <c r="E79" s="19"/>
      <c r="F79" s="18"/>
      <c r="G79" s="132"/>
      <c r="H79" s="154"/>
      <c r="I79" s="47"/>
      <c r="J79" s="47"/>
      <c r="K79" s="44" t="str">
        <f t="shared" si="0"/>
        <v xml:space="preserve"> </v>
      </c>
    </row>
    <row r="80" spans="1:12" x14ac:dyDescent="0.35">
      <c r="B80" s="17"/>
      <c r="C80" s="18"/>
      <c r="D80" s="19"/>
      <c r="E80" s="19"/>
      <c r="F80" s="18"/>
      <c r="G80" s="132"/>
      <c r="H80" s="154"/>
      <c r="I80" s="21"/>
      <c r="J80" s="21"/>
      <c r="K80" s="44" t="str">
        <f t="shared" si="0"/>
        <v xml:space="preserve"> </v>
      </c>
    </row>
    <row r="81" spans="2:12" x14ac:dyDescent="0.35">
      <c r="B81" s="29"/>
      <c r="C81" s="14"/>
      <c r="D81" s="15"/>
      <c r="E81" s="15"/>
      <c r="F81" s="18"/>
      <c r="G81" s="138"/>
      <c r="H81" s="154"/>
      <c r="I81" s="21"/>
      <c r="J81" s="21"/>
      <c r="K81" s="44" t="str">
        <f t="shared" si="0"/>
        <v xml:space="preserve"> </v>
      </c>
      <c r="L81" t="s">
        <v>23</v>
      </c>
    </row>
    <row r="82" spans="2:12" x14ac:dyDescent="0.35">
      <c r="B82" s="17"/>
      <c r="C82" s="14"/>
      <c r="D82" s="15"/>
      <c r="E82" s="15"/>
      <c r="F82" s="18"/>
      <c r="G82" s="138"/>
      <c r="H82" s="154"/>
      <c r="I82" s="21"/>
      <c r="J82" s="21"/>
      <c r="K82" s="44" t="str">
        <f t="shared" si="0"/>
        <v xml:space="preserve"> </v>
      </c>
    </row>
    <row r="83" spans="2:12" x14ac:dyDescent="0.35">
      <c r="B83" s="17"/>
      <c r="C83" s="18"/>
      <c r="D83" s="19"/>
      <c r="E83" s="19"/>
      <c r="F83" s="18"/>
      <c r="G83" s="132"/>
      <c r="H83" s="154"/>
      <c r="I83" s="47"/>
      <c r="J83" s="47"/>
      <c r="K83" s="44" t="str">
        <f t="shared" si="0"/>
        <v xml:space="preserve"> </v>
      </c>
    </row>
    <row r="84" spans="2:12" x14ac:dyDescent="0.35">
      <c r="B84" s="16"/>
      <c r="C84" s="14"/>
      <c r="D84" s="15"/>
      <c r="E84" s="15"/>
      <c r="F84" s="18"/>
      <c r="G84" s="138"/>
      <c r="H84" s="154"/>
      <c r="I84" s="21"/>
      <c r="J84" s="21"/>
      <c r="K84" s="44" t="str">
        <f t="shared" si="0"/>
        <v xml:space="preserve"> </v>
      </c>
    </row>
    <row r="85" spans="2:12" x14ac:dyDescent="0.35">
      <c r="B85" s="146"/>
      <c r="C85" s="14"/>
      <c r="D85" s="15"/>
      <c r="E85" s="15"/>
      <c r="F85" s="18"/>
      <c r="G85" s="138"/>
      <c r="H85" s="154"/>
      <c r="I85" s="21"/>
      <c r="J85" s="21"/>
      <c r="K85" s="44" t="str">
        <f t="shared" si="0"/>
        <v xml:space="preserve"> </v>
      </c>
    </row>
    <row r="86" spans="2:12" x14ac:dyDescent="0.35">
      <c r="B86" s="17"/>
      <c r="C86" s="14"/>
      <c r="D86" s="15"/>
      <c r="E86" s="15"/>
      <c r="F86" s="18"/>
      <c r="G86" s="138"/>
      <c r="H86" s="154"/>
      <c r="I86" s="21"/>
      <c r="J86" s="21"/>
      <c r="K86" s="44" t="str">
        <f t="shared" si="0"/>
        <v xml:space="preserve"> </v>
      </c>
    </row>
    <row r="87" spans="2:12" x14ac:dyDescent="0.35">
      <c r="B87" s="29"/>
      <c r="C87" s="14"/>
      <c r="D87" s="15"/>
      <c r="E87" s="15"/>
      <c r="F87" s="18"/>
      <c r="G87" s="138"/>
      <c r="H87" s="154"/>
      <c r="I87" s="21"/>
      <c r="J87" s="21"/>
      <c r="K87" s="44" t="str">
        <f t="shared" si="0"/>
        <v xml:space="preserve"> </v>
      </c>
    </row>
    <row r="88" spans="2:12" x14ac:dyDescent="0.35">
      <c r="B88" s="17"/>
      <c r="C88" s="14"/>
      <c r="D88" s="15"/>
      <c r="E88" s="15"/>
      <c r="F88" s="18"/>
      <c r="G88" s="138"/>
      <c r="H88" s="154"/>
      <c r="I88" s="21"/>
      <c r="J88" s="21"/>
      <c r="K88" s="44" t="str">
        <f t="shared" si="0"/>
        <v xml:space="preserve"> </v>
      </c>
    </row>
    <row r="89" spans="2:12" x14ac:dyDescent="0.35">
      <c r="B89" s="17"/>
      <c r="C89" s="14"/>
      <c r="D89" s="15"/>
      <c r="E89" s="15"/>
      <c r="F89" s="18"/>
      <c r="G89" s="138"/>
      <c r="H89" s="154"/>
      <c r="I89" s="21"/>
      <c r="J89" s="21"/>
      <c r="K89" s="44" t="str">
        <f t="shared" si="0"/>
        <v xml:space="preserve"> </v>
      </c>
    </row>
    <row r="90" spans="2:12" x14ac:dyDescent="0.35">
      <c r="B90" s="16"/>
      <c r="C90" s="14"/>
      <c r="D90" s="15"/>
      <c r="E90" s="15"/>
      <c r="F90" s="18"/>
      <c r="G90" s="138"/>
      <c r="H90" s="154"/>
      <c r="I90" s="21"/>
      <c r="J90" s="21"/>
      <c r="K90" s="44" t="str">
        <f t="shared" si="0"/>
        <v xml:space="preserve"> </v>
      </c>
    </row>
    <row r="91" spans="2:12" x14ac:dyDescent="0.35">
      <c r="B91" s="146"/>
      <c r="C91" s="14"/>
      <c r="D91" s="19"/>
      <c r="E91" s="15"/>
      <c r="F91" s="18"/>
      <c r="G91" s="138"/>
      <c r="H91" s="154"/>
      <c r="I91" s="21"/>
      <c r="J91" s="21"/>
      <c r="K91" s="44" t="str">
        <f t="shared" si="0"/>
        <v xml:space="preserve"> </v>
      </c>
    </row>
    <row r="92" spans="2:12" x14ac:dyDescent="0.35">
      <c r="B92" s="17"/>
      <c r="C92" s="14"/>
      <c r="D92" s="19"/>
      <c r="E92" s="15"/>
      <c r="F92" s="18"/>
      <c r="G92" s="138"/>
      <c r="H92" s="154"/>
      <c r="I92" s="21"/>
      <c r="J92" s="21"/>
      <c r="K92" s="44" t="str">
        <f t="shared" si="0"/>
        <v xml:space="preserve"> </v>
      </c>
    </row>
    <row r="93" spans="2:12" x14ac:dyDescent="0.35">
      <c r="B93" s="29"/>
      <c r="C93" s="14"/>
      <c r="D93" s="19"/>
      <c r="E93" s="15"/>
      <c r="F93" s="18"/>
      <c r="G93" s="138"/>
      <c r="H93" s="154"/>
      <c r="I93" s="21"/>
      <c r="J93" s="21"/>
      <c r="K93" s="44" t="str">
        <f t="shared" si="0"/>
        <v xml:space="preserve"> </v>
      </c>
    </row>
    <row r="94" spans="2:12" x14ac:dyDescent="0.35">
      <c r="B94" s="17"/>
      <c r="C94" s="14"/>
      <c r="D94" s="15"/>
      <c r="E94" s="15"/>
      <c r="F94" s="18"/>
      <c r="G94" s="138"/>
      <c r="H94" s="154"/>
      <c r="I94" s="21"/>
      <c r="J94" s="21"/>
      <c r="K94" s="44" t="str">
        <f t="shared" si="0"/>
        <v xml:space="preserve"> </v>
      </c>
    </row>
    <row r="95" spans="2:12" x14ac:dyDescent="0.35">
      <c r="B95" s="17"/>
      <c r="C95" s="14"/>
      <c r="D95" s="15"/>
      <c r="E95" s="15"/>
      <c r="F95" s="18"/>
      <c r="G95" s="138"/>
      <c r="H95" s="154"/>
      <c r="I95" s="21"/>
      <c r="J95" s="21"/>
      <c r="K95" s="44" t="str">
        <f t="shared" si="0"/>
        <v xml:space="preserve"> </v>
      </c>
    </row>
    <row r="96" spans="2:12" x14ac:dyDescent="0.35">
      <c r="B96" s="16"/>
      <c r="C96" s="14"/>
      <c r="D96" s="15"/>
      <c r="E96" s="15"/>
      <c r="F96" s="18"/>
      <c r="G96" s="138"/>
      <c r="H96" s="154"/>
      <c r="I96" s="21"/>
      <c r="J96" s="21"/>
      <c r="K96" s="44" t="str">
        <f t="shared" si="0"/>
        <v xml:space="preserve"> </v>
      </c>
    </row>
    <row r="97" spans="2:11" x14ac:dyDescent="0.35">
      <c r="B97" s="16"/>
      <c r="C97" s="14"/>
      <c r="D97" s="15"/>
      <c r="E97" s="15"/>
      <c r="F97" s="18"/>
      <c r="G97" s="138"/>
      <c r="H97" s="154"/>
      <c r="I97" s="21"/>
      <c r="J97" s="21"/>
      <c r="K97" s="44" t="str">
        <f t="shared" si="0"/>
        <v xml:space="preserve"> </v>
      </c>
    </row>
    <row r="98" spans="2:11" x14ac:dyDescent="0.35">
      <c r="B98" s="16"/>
      <c r="C98" s="14"/>
      <c r="D98" s="15"/>
      <c r="E98" s="15"/>
      <c r="F98" s="18"/>
      <c r="G98" s="138"/>
      <c r="H98" s="154"/>
      <c r="I98" s="21"/>
      <c r="J98" s="21"/>
      <c r="K98" s="44" t="str">
        <f t="shared" si="0"/>
        <v xml:space="preserve"> </v>
      </c>
    </row>
    <row r="99" spans="2:11" x14ac:dyDescent="0.35">
      <c r="B99" s="16"/>
      <c r="C99" s="14"/>
      <c r="D99" s="15"/>
      <c r="E99" s="15"/>
      <c r="F99" s="18"/>
      <c r="G99" s="138"/>
      <c r="H99" s="154"/>
      <c r="I99" s="21"/>
      <c r="J99" s="21"/>
      <c r="K99" s="44" t="str">
        <f t="shared" si="0"/>
        <v xml:space="preserve"> </v>
      </c>
    </row>
    <row r="100" spans="2:11" x14ac:dyDescent="0.35">
      <c r="B100" s="16"/>
      <c r="C100" s="18"/>
      <c r="D100" s="15"/>
      <c r="E100" s="15"/>
      <c r="F100" s="18"/>
      <c r="G100" s="132"/>
      <c r="H100" s="154"/>
      <c r="I100" s="21"/>
      <c r="J100" s="21"/>
      <c r="K100" s="44" t="str">
        <f t="shared" si="0"/>
        <v xml:space="preserve"> </v>
      </c>
    </row>
    <row r="101" spans="2:11" x14ac:dyDescent="0.35">
      <c r="H101" t="s">
        <v>131</v>
      </c>
    </row>
  </sheetData>
  <sheetProtection algorithmName="SHA-512" hashValue="4233ttfnUPynyzQrKKO6xe4olyPCf+C1e1JQIcUxCWwTU2TRunpbHMQd+IhVAmpAAN4lECozMyGGd6VovtsQLA==" saltValue="y+BlHnWj5OvoSRtUJhVsVA==" spinCount="100000" sheet="1" selectLockedCells="1" sort="0"/>
  <mergeCells count="13">
    <mergeCell ref="B35:B36"/>
    <mergeCell ref="A1:K1"/>
    <mergeCell ref="E3:G3"/>
    <mergeCell ref="B7:B8"/>
    <mergeCell ref="B10:E10"/>
    <mergeCell ref="G10:J10"/>
    <mergeCell ref="B34:C34"/>
    <mergeCell ref="B38:E38"/>
    <mergeCell ref="G38:J38"/>
    <mergeCell ref="B69:B70"/>
    <mergeCell ref="C72:F72"/>
    <mergeCell ref="H72:J72"/>
    <mergeCell ref="B68:C68"/>
  </mergeCells>
  <conditionalFormatting sqref="H5">
    <cfRule type="cellIs" dxfId="8" priority="1" operator="lessThan">
      <formula>0</formula>
    </cfRule>
  </conditionalFormatting>
  <dataValidations count="19">
    <dataValidation type="date" allowBlank="1" showErrorMessage="1" errorTitle="Date Message Alert" error="Date:     June 2026 Only_x000a_Format: mm/dd/yyyy" sqref="B12:B32 G12:G32 B40:B66 G40:G66 B74:B100 H74:H100" xr:uid="{00000000-0002-0000-0800-000000000000}">
      <formula1>46174</formula1>
      <formula2>46203</formula2>
    </dataValidation>
    <dataValidation type="list" allowBlank="1" showInputMessage="1" showErrorMessage="1" errorTitle="Daily Expense Message" error="Category not in setup.  Use arrow head to select category." sqref="I40:I66 D40:D66" xr:uid="{00000000-0002-0000-0800-000001000000}">
      <formula1>$C$35:$J$35</formula1>
    </dataValidation>
    <dataValidation type="decimal" operator="greaterThanOrEqual" allowBlank="1" showInputMessage="1" showErrorMessage="1" errorTitle="Amount" error="Typo Error: Numbers Only." sqref="E40:E67" xr:uid="{00000000-0002-0000-0800-000002000000}">
      <formula1>0</formula1>
    </dataValidation>
    <dataValidation type="decimal" operator="greaterThanOrEqual" allowBlank="1" showInputMessage="1" showErrorMessage="1" errorTitle="Amount" error="Typo Error: Numbers only." sqref="J40:J67" xr:uid="{00000000-0002-0000-0800-000003000000}">
      <formula1>0</formula1>
    </dataValidation>
    <dataValidation type="list" allowBlank="1" showInputMessage="1" showErrorMessage="1" errorTitle="Client Error Message" error="Client not in setup.  Use arrow head to select client." sqref="F74:F100" xr:uid="{00000000-0002-0000-0800-000004000000}">
      <formula1>$C$69:$J$69</formula1>
    </dataValidation>
    <dataValidation type="textLength" operator="lessThanOrEqual" allowBlank="1" showInputMessage="1" showErrorMessage="1" error="10 Characters Only" sqref="C74:C100 H12:H32 C12:C32 C40:C67 H40:H67" xr:uid="{00000000-0002-0000-0800-000005000000}">
      <formula1>10</formula1>
    </dataValidation>
    <dataValidation type="textLength" operator="lessThanOrEqual" allowBlank="1" showInputMessage="1" showErrorMessage="1" error="12 Characters Only" sqref="G74:G100 K12:K32 F12:F32 F40:F67 K40:K67" xr:uid="{00000000-0002-0000-0800-000006000000}">
      <formula1>12</formula1>
    </dataValidation>
    <dataValidation type="list" operator="greaterThanOrEqual" allowBlank="1" showInputMessage="1" showErrorMessage="1" errorTitle="Fixed Expense Message" error="Category not in setup.  Use arrow head to select category." sqref="I12:I32 D12:D32" xr:uid="{00000000-0002-0000-0800-000007000000}">
      <formula1>$C$7:$J$7</formula1>
    </dataValidation>
    <dataValidation allowBlank="1" showInputMessage="1" promptTitle=" " sqref="B7:B8" xr:uid="{00000000-0002-0000-0800-000008000000}"/>
    <dataValidation type="decimal" operator="greaterThanOrEqual" allowBlank="1" showInputMessage="1" showErrorMessage="1" errorTitle="Fixed Expenses" error="Typo Error: Numbers only." sqref="E12:E32 J12:J32" xr:uid="{00000000-0002-0000-0800-000009000000}">
      <formula1>0</formula1>
    </dataValidation>
    <dataValidation allowBlank="1" showErrorMessage="1" prompt="_x000a_" sqref="H73" xr:uid="{00000000-0002-0000-0800-00000A000000}"/>
    <dataValidation allowBlank="1" showInputMessage="1" showErrorMessage="1" promptTitle=" " sqref="C72:F72 H72:J72" xr:uid="{00000000-0002-0000-0800-00000B000000}"/>
    <dataValidation allowBlank="1" showErrorMessage="1" prompt="_x000a__x000a_" sqref="B73" xr:uid="{00000000-0002-0000-0800-00000C000000}"/>
    <dataValidation type="textLength" operator="lessThanOrEqual" allowBlank="1" showErrorMessage="1" prompt="x" sqref="G73" xr:uid="{00000000-0002-0000-0800-00000D000000}">
      <formula1>10</formula1>
    </dataValidation>
    <dataValidation allowBlank="1" showInputMessage="1" sqref="B4" xr:uid="{00000000-0002-0000-0800-00000E000000}"/>
    <dataValidation allowBlank="1" showErrorMessage="1" promptTitle=" " sqref="F73 E3:H3" xr:uid="{00000000-0002-0000-0800-00000F000000}"/>
    <dataValidation type="whole" allowBlank="1" showInputMessage="1" showErrorMessage="1" errorTitle="Mileage Message" error="Whole numbers only" sqref="I74:J100" xr:uid="{00000000-0002-0000-0800-000010000000}">
      <formula1>0</formula1>
      <formula2>1000000</formula2>
    </dataValidation>
    <dataValidation allowBlank="1" showErrorMessage="1" sqref="B35:B36 I73:J73 K72 C73:E73 D3 E4:G4 J3" xr:uid="{00000000-0002-0000-0800-000011000000}"/>
    <dataValidation type="date" allowBlank="1" showInputMessage="1" showErrorMessage="1" errorTitle="Date Error Message" error="Date:      Jan 2015 Only_x000a_Format:  mm/dd/yyyy" sqref="B6 B9 B71 G67 B37 B33" xr:uid="{00000000-0002-0000-0800-000012000000}">
      <formula1>42005</formula1>
      <formula2>42035</formula2>
    </dataValidation>
  </dataValidations>
  <printOptions gridLines="1"/>
  <pageMargins left="0.7" right="0.7" top="0.75" bottom="0.75" header="0.3" footer="0.3"/>
  <pageSetup orientation="landscape" r:id="rId1"/>
  <headerFooter scaleWithDoc="0" alignWithMargins="0">
    <oddHeader>&amp;LDrivers Tracking System&amp;RJun 2026 - Page &amp;P  of  &amp;N</oddHeader>
    <oddFooter>&amp;CHappyPax.com</oddFooter>
  </headerFooter>
  <rowBreaks count="2" manualBreakCount="2">
    <brk id="32" max="10" man="1"/>
    <brk id="66"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14</vt:i4>
      </vt:variant>
    </vt:vector>
  </HeadingPairs>
  <TitlesOfParts>
    <vt:vector size="31" baseType="lpstr">
      <vt:lpstr>Free</vt:lpstr>
      <vt:lpstr>About</vt:lpstr>
      <vt:lpstr>Setup</vt:lpstr>
      <vt:lpstr>Jan</vt:lpstr>
      <vt:lpstr>Feb</vt:lpstr>
      <vt:lpstr>Mar</vt:lpstr>
      <vt:lpstr>Apr</vt:lpstr>
      <vt:lpstr>May</vt:lpstr>
      <vt:lpstr>Jun</vt:lpstr>
      <vt:lpstr>Jul</vt:lpstr>
      <vt:lpstr>Aug</vt:lpstr>
      <vt:lpstr>Sep</vt:lpstr>
      <vt:lpstr>Oct</vt:lpstr>
      <vt:lpstr>Nov</vt:lpstr>
      <vt:lpstr>Dec</vt:lpstr>
      <vt:lpstr>Totals</vt:lpstr>
      <vt:lpstr>Log Page</vt:lpstr>
      <vt:lpstr>About!Print_Area</vt:lpstr>
      <vt:lpstr>Apr!Print_Area</vt:lpstr>
      <vt:lpstr>Aug!Print_Area</vt:lpstr>
      <vt:lpstr>Dec!Print_Area</vt:lpstr>
      <vt:lpstr>Feb!Print_Area</vt:lpstr>
      <vt:lpstr>Jan!Print_Area</vt:lpstr>
      <vt:lpstr>Jul!Print_Area</vt:lpstr>
      <vt:lpstr>Jun!Print_Area</vt:lpstr>
      <vt:lpstr>Mar!Print_Area</vt:lpstr>
      <vt:lpstr>May!Print_Area</vt:lpstr>
      <vt:lpstr>Nov!Print_Area</vt:lpstr>
      <vt:lpstr>Oct!Print_Area</vt:lpstr>
      <vt:lpstr>Sep!Print_Area</vt:lpstr>
      <vt:lpstr>Totals!Print_Area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2025-12-25T16:34:39Z</dcterms:created>
  <dcterms:modified xsi:type="dcterms:W3CDTF">2026-01-03T21:56:09Z</dcterms:modified>
</cp:coreProperties>
</file>